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EOC/2024 Activations/11.6-11.8 PSPS Event/"/>
    </mc:Choice>
  </mc:AlternateContent>
  <xr:revisionPtr revIDLastSave="5394" documentId="8_{5B524821-3B9F-4AFB-9C5E-102C70E34385}" xr6:coauthVersionLast="47" xr6:coauthVersionMax="47" xr10:uidLastSave="{8C5D6682-04D7-4C8B-97C1-3795ED640CA0}"/>
  <bookViews>
    <workbookView xWindow="-108" yWindow="-108" windowWidth="23256" windowHeight="12576" tabRatio="836" xr2:uid="{A9359310-1426-4425-86C6-3B9B1ACC35DD}"/>
  </bookViews>
  <sheets>
    <sheet name="TOC" sheetId="2" r:id="rId1"/>
    <sheet name="Table 2" sheetId="49" r:id="rId2"/>
    <sheet name="Table 3" sheetId="50" r:id="rId3"/>
    <sheet name="Table 4" sheetId="75" r:id="rId4"/>
    <sheet name="Table 5" sheetId="74" r:id="rId5"/>
    <sheet name="Table 6" sheetId="53" r:id="rId6"/>
    <sheet name="Table 7" sheetId="54" r:id="rId7"/>
    <sheet name="Table 8" sheetId="69" r:id="rId8"/>
    <sheet name="Table 9" sheetId="70" r:id="rId9"/>
    <sheet name="Table 10" sheetId="81" r:id="rId10"/>
    <sheet name="Table 11" sheetId="80" r:id="rId11"/>
    <sheet name="Table 12" sheetId="76" r:id="rId12"/>
    <sheet name="Table 13" sheetId="82" r:id="rId13"/>
    <sheet name="Table 14" sheetId="56" r:id="rId14"/>
    <sheet name="Table 15" sheetId="57" r:id="rId15"/>
    <sheet name="Table 16" sheetId="77" r:id="rId16"/>
    <sheet name="Table 17" sheetId="73" r:id="rId17"/>
    <sheet name="Table 18" sheetId="78" r:id="rId18"/>
    <sheet name="Table 19" sheetId="79" r:id="rId19"/>
    <sheet name="Table 20" sheetId="60" r:id="rId20"/>
    <sheet name="Appendix 1" sheetId="61" r:id="rId21"/>
    <sheet name="Appendix 2" sheetId="67" r:id="rId22"/>
    <sheet name="Appendix 2 (2)" sheetId="83" r:id="rId23"/>
    <sheet name="Appendix 3" sheetId="63" r:id="rId24"/>
    <sheet name="Appendix 4" sheetId="68" r:id="rId25"/>
  </sheets>
  <definedNames>
    <definedName name="_xlnm._FilterDatabase" localSheetId="2" hidden="1">'Table 3'!$A$4:$N$37</definedName>
    <definedName name="_xlnm._FilterDatabase" localSheetId="3" hidden="1">'Table 4'!$A$4:$E$5</definedName>
    <definedName name="_xlnm._FilterDatabase" localSheetId="4" hidden="1">'Table 5'!$A$4:$F$6</definedName>
    <definedName name="_xlnm._FilterDatabase" localSheetId="6" hidden="1">'Table 7'!$A$4:$D$4</definedName>
    <definedName name="_ftn1" localSheetId="23">'Appendix 3'!$A$31</definedName>
    <definedName name="_ftn1" localSheetId="24">'Appendix 4'!$A$29</definedName>
    <definedName name="_ftnref1" localSheetId="23">'Appendix 3'!$C$4</definedName>
    <definedName name="_ftnref1" localSheetId="24">'Appendix 4'!$C$4</definedName>
    <definedName name="_msoanchor_2">'Table 20'!$C$8</definedName>
    <definedName name="_xlnm.Print_Area" localSheetId="20">'Appendix 1'!$A$1:$J$32</definedName>
    <definedName name="_xlnm.Print_Area" localSheetId="21">'Appendix 2'!$A$1:$F$16</definedName>
    <definedName name="_xlnm.Print_Area" localSheetId="23">'Appendix 3'!$A$1:$F$15</definedName>
    <definedName name="_xlnm.Print_Area" localSheetId="24">'Appendix 4'!$A$1:$F$11</definedName>
    <definedName name="_xlnm.Print_Area" localSheetId="9">'Table 10'!$A$1:$F$8</definedName>
    <definedName name="_xlnm.Print_Area" localSheetId="10">'Table 11'!$A$1:$D$17</definedName>
    <definedName name="_xlnm.Print_Area" localSheetId="11">'Table 12'!$A$1:$C$16</definedName>
    <definedName name="_xlnm.Print_Area" localSheetId="12">'Table 13'!$A$1:$C$6</definedName>
    <definedName name="_xlnm.Print_Area" localSheetId="13">'Table 14'!$A$1:$B$10</definedName>
    <definedName name="_xlnm.Print_Area" localSheetId="14">'Table 15'!$A$1:$B$12</definedName>
    <definedName name="_xlnm.Print_Area" localSheetId="15">'Table 16'!$A$1:$H$10</definedName>
    <definedName name="_xlnm.Print_Area" localSheetId="16">'Table 17'!$A$1:$B$15</definedName>
    <definedName name="_xlnm.Print_Area" localSheetId="17">'Table 18'!$A$1:$B$34</definedName>
    <definedName name="_xlnm.Print_Area" localSheetId="18">'Table 19'!$A$1:$B$6</definedName>
    <definedName name="_xlnm.Print_Area" localSheetId="1">'Table 2'!$A$1:$P$24</definedName>
    <definedName name="_xlnm.Print_Area" localSheetId="2">'Table 3'!$A$1:$N$40</definedName>
    <definedName name="_xlnm.Print_Area" localSheetId="3">'Table 4'!$A$1:$E$9</definedName>
    <definedName name="_xlnm.Print_Area" localSheetId="4">'Table 5'!$A$1:$F$12</definedName>
    <definedName name="_xlnm.Print_Area" localSheetId="5">'Table 6'!$A$1:$D$26</definedName>
    <definedName name="_xlnm.Print_Area" localSheetId="6">'Table 7'!$A$1:$D$1025</definedName>
    <definedName name="_xlnm.Print_Area" localSheetId="7">'Table 8'!$A$1:$B$12</definedName>
    <definedName name="_xlnm.Print_Area" localSheetId="8">'Table 9'!$A$1:$F$18</definedName>
    <definedName name="_xlnm.Print_Area" localSheetId="0">TOC!$A$1:$B$39</definedName>
    <definedName name="_xlnm.Print_Titles" localSheetId="21">'Appendix 2'!$1:$5</definedName>
    <definedName name="_xlnm.Print_Titles" localSheetId="23">'Appendix 3'!$1:$5</definedName>
    <definedName name="_xlnm.Print_Titles" localSheetId="2">'Table 3'!$1:$4</definedName>
    <definedName name="_xlnm.Print_Titles" localSheetId="3">'Table 4'!$1:$4</definedName>
    <definedName name="_xlnm.Print_Titles" localSheetId="4">'Table 5'!$1:$4</definedName>
    <definedName name="_xlnm.Print_Titles" localSheetId="5">'Table 6'!$1:$4</definedName>
    <definedName name="_xlnm.Print_Titles" localSheetId="6">'Table 7'!$1:$4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 i="50" l="1"/>
  <c r="AP7" i="50"/>
  <c r="AP8" i="50"/>
  <c r="AP9" i="50"/>
  <c r="AP10" i="50"/>
  <c r="AP11" i="50"/>
  <c r="AP12" i="50"/>
  <c r="AP13" i="50"/>
  <c r="AP14" i="50"/>
  <c r="AP15" i="50"/>
  <c r="AP16" i="50"/>
  <c r="AP17" i="50"/>
  <c r="AP18" i="50"/>
  <c r="AP19" i="50"/>
  <c r="AP20" i="50"/>
  <c r="AP21" i="50"/>
  <c r="AP22" i="50"/>
  <c r="AP23" i="50"/>
  <c r="AP24" i="50"/>
  <c r="AP25" i="50"/>
  <c r="AP26" i="50"/>
  <c r="AP27" i="50"/>
  <c r="AP28" i="50"/>
  <c r="AP29" i="50"/>
  <c r="AP30" i="50"/>
  <c r="AP31" i="50"/>
  <c r="AP32" i="50"/>
  <c r="AP33" i="50"/>
  <c r="AP34" i="50"/>
  <c r="AP35" i="50"/>
  <c r="AP36" i="50"/>
  <c r="AP37" i="50"/>
  <c r="AP5" i="50"/>
  <c r="J20" i="61" l="1"/>
  <c r="J24" i="61"/>
  <c r="J23" i="61"/>
  <c r="J21" i="61"/>
  <c r="J19" i="61"/>
  <c r="J18" i="61"/>
  <c r="J16" i="61"/>
  <c r="J15" i="61"/>
  <c r="J14" i="61"/>
  <c r="C6" i="74"/>
  <c r="C5" i="74"/>
  <c r="A32" i="2"/>
  <c r="A31" i="2"/>
  <c r="A28" i="2"/>
  <c r="A23" i="2"/>
  <c r="A22" i="2"/>
  <c r="A21" i="2"/>
  <c r="A20" i="2"/>
  <c r="A14" i="2"/>
  <c r="A12" i="2"/>
  <c r="A1" i="82"/>
  <c r="A1" i="81"/>
  <c r="A1" i="80"/>
  <c r="A1" i="79"/>
  <c r="B34" i="78"/>
  <c r="A1" i="78"/>
  <c r="A1" i="77"/>
  <c r="A1" i="76"/>
  <c r="A1" i="75"/>
  <c r="A1" i="74"/>
  <c r="D9" i="61" l="1"/>
  <c r="J25" i="61"/>
  <c r="I25" i="61"/>
  <c r="H25" i="61"/>
  <c r="G25" i="61"/>
  <c r="A30" i="2" l="1"/>
  <c r="A1" i="73"/>
  <c r="A39" i="2"/>
  <c r="A38" i="2"/>
  <c r="A37" i="2"/>
  <c r="A36" i="2"/>
  <c r="A19" i="2"/>
  <c r="A1" i="70"/>
  <c r="A18" i="2"/>
  <c r="A1" i="69"/>
  <c r="B10" i="56" l="1"/>
  <c r="A1" i="68"/>
  <c r="A1" i="67"/>
  <c r="A1" i="63"/>
  <c r="A1" i="61"/>
  <c r="B12" i="57"/>
  <c r="A1" i="60"/>
  <c r="A1" i="57"/>
  <c r="A1" i="56"/>
  <c r="A1" i="54"/>
  <c r="A1" i="53"/>
  <c r="A1" i="50"/>
  <c r="A1" i="49"/>
  <c r="A34" i="2"/>
  <c r="A26" i="2"/>
  <c r="A25" i="2"/>
  <c r="A17" i="2"/>
  <c r="A15" i="2"/>
  <c r="A10" i="2"/>
  <c r="A8" i="2"/>
</calcChain>
</file>

<file path=xl/sharedStrings.xml><?xml version="1.0" encoding="utf-8"?>
<sst xmlns="http://schemas.openxmlformats.org/spreadsheetml/2006/main" count="4961" uniqueCount="1127">
  <si>
    <t>SDG&amp;E Post-Event Report Data</t>
  </si>
  <si>
    <t>Public Safety Power Shutoff Post-Event Report: November 6 – November 8, 2024</t>
  </si>
  <si>
    <t>FILE DESCRIPTION</t>
  </si>
  <si>
    <r>
      <t>This file includes all tables and appendices that exceed five (5) rows from the Post Event Report submitted following the</t>
    </r>
    <r>
      <rPr>
        <b/>
        <sz val="12"/>
        <color theme="1"/>
        <rFont val="Calibri"/>
        <family val="2"/>
        <scheme val="minor"/>
      </rPr>
      <t xml:space="preserve"> </t>
    </r>
    <r>
      <rPr>
        <sz val="12"/>
        <color theme="1"/>
        <rFont val="Calibri"/>
        <family val="2"/>
        <scheme val="minor"/>
      </rPr>
      <t>De-energization Event.</t>
    </r>
  </si>
  <si>
    <t>TABLE OF CONTENTS</t>
  </si>
  <si>
    <t>SECTION 2: Decision Making Process</t>
  </si>
  <si>
    <t>SECTION 3: De-energized Time, Place, Duration and Customers</t>
  </si>
  <si>
    <t xml:space="preserve">SECTION 4: Damage and Hazards to Overhead Facilities </t>
  </si>
  <si>
    <t>SECTION 5: Notifications</t>
  </si>
  <si>
    <t xml:space="preserve">SECTION 6: Local and State Public Safety Partner Engagement </t>
  </si>
  <si>
    <t xml:space="preserve">SECTION 7: Complaints and Claims </t>
  </si>
  <si>
    <t>SECTION 9: Community Resource Centers</t>
  </si>
  <si>
    <t>SECTION 10: Mitigations to Reduce Impact</t>
  </si>
  <si>
    <t>SECTION 11: Lessons Learned from this Event</t>
  </si>
  <si>
    <t>APPENDIX</t>
  </si>
  <si>
    <t>Appendix 5: PSPS Event Data Workbook</t>
  </si>
  <si>
    <t xml:space="preserve">Table 2: Factors Considered in the Decision to Shut Off Power </t>
  </si>
  <si>
    <t>Circuit/Device 
Name</t>
  </si>
  <si>
    <t>Sustained 
Wind 
Speeds
(mph)</t>
  </si>
  <si>
    <t>Gust 
Wind 
Speeds 
(mph)</t>
  </si>
  <si>
    <t>Peak 
Gust 
Speed
(mph)</t>
  </si>
  <si>
    <t>Temperature 
(°F)</t>
  </si>
  <si>
    <t>Humidity 
(%)</t>
  </si>
  <si>
    <t>Moisture</t>
  </si>
  <si>
    <r>
      <t>Fire 
Potential
Index</t>
    </r>
    <r>
      <rPr>
        <b/>
        <vertAlign val="superscript"/>
        <sz val="12"/>
        <color theme="1"/>
        <rFont val="Calibri"/>
        <family val="2"/>
        <scheme val="minor"/>
      </rPr>
      <t>1</t>
    </r>
    <r>
      <rPr>
        <b/>
        <sz val="12"/>
        <color theme="1"/>
        <rFont val="Calibri"/>
        <family val="2"/>
        <scheme val="minor"/>
      </rPr>
      <t xml:space="preserve">
(FPI)</t>
    </r>
  </si>
  <si>
    <r>
      <t>Temp 
Config</t>
    </r>
    <r>
      <rPr>
        <b/>
        <vertAlign val="superscript"/>
        <sz val="12"/>
        <color theme="1"/>
        <rFont val="Calibri"/>
        <family val="2"/>
        <scheme val="minor"/>
      </rPr>
      <t>2</t>
    </r>
    <r>
      <rPr>
        <b/>
        <sz val="12"/>
        <color theme="1"/>
        <rFont val="Calibri"/>
        <family val="2"/>
        <scheme val="minor"/>
      </rPr>
      <t xml:space="preserve"> 
(Y/N)</t>
    </r>
  </si>
  <si>
    <r>
      <rPr>
        <b/>
        <sz val="12"/>
        <color rgb="FF000000"/>
        <rFont val="Calibri"/>
        <family val="2"/>
      </rPr>
      <t>Vegetation 
Risk 
Index</t>
    </r>
    <r>
      <rPr>
        <b/>
        <vertAlign val="superscript"/>
        <sz val="12"/>
        <color rgb="FF000000"/>
        <rFont val="Calibri"/>
        <family val="2"/>
      </rPr>
      <t xml:space="preserve">3
</t>
    </r>
    <r>
      <rPr>
        <b/>
        <sz val="12"/>
        <color rgb="FF000000"/>
        <rFont val="Calibri"/>
        <family val="2"/>
      </rPr>
      <t>(VRI)</t>
    </r>
  </si>
  <si>
    <r>
      <rPr>
        <b/>
        <sz val="12"/>
        <color rgb="FF000000"/>
        <rFont val="Calibri"/>
        <family val="2"/>
      </rPr>
      <t>Circuit 
Risk 
Index</t>
    </r>
    <r>
      <rPr>
        <b/>
        <vertAlign val="superscript"/>
        <sz val="12"/>
        <color rgb="FF000000"/>
        <rFont val="Calibri"/>
        <family val="2"/>
      </rPr>
      <t xml:space="preserve">3
</t>
    </r>
    <r>
      <rPr>
        <b/>
        <sz val="12"/>
        <color rgb="FF000000"/>
        <rFont val="Calibri"/>
        <family val="2"/>
      </rPr>
      <t>(CRI)</t>
    </r>
  </si>
  <si>
    <r>
      <rPr>
        <b/>
        <sz val="12"/>
        <color rgb="FF000000"/>
        <rFont val="Calibri"/>
        <family val="2"/>
      </rPr>
      <t>Alert 
Speed</t>
    </r>
    <r>
      <rPr>
        <b/>
        <vertAlign val="superscript"/>
        <sz val="12"/>
        <color rgb="FF000000"/>
        <rFont val="Calibri"/>
        <family val="2"/>
      </rPr>
      <t xml:space="preserve">4
</t>
    </r>
    <r>
      <rPr>
        <b/>
        <sz val="12"/>
        <color rgb="FF000000"/>
        <rFont val="Calibri"/>
        <family val="2"/>
      </rPr>
      <t>(mph)</t>
    </r>
  </si>
  <si>
    <r>
      <rPr>
        <b/>
        <sz val="12"/>
        <color rgb="FF000000"/>
        <rFont val="Calibri"/>
        <family val="2"/>
      </rPr>
      <t>WiNGS 
Ops</t>
    </r>
    <r>
      <rPr>
        <b/>
        <vertAlign val="superscript"/>
        <sz val="12"/>
        <color rgb="FF000000"/>
        <rFont val="Calibri"/>
        <family val="2"/>
      </rPr>
      <t xml:space="preserve">5
</t>
    </r>
    <r>
      <rPr>
        <b/>
        <sz val="12"/>
        <color rgb="FF000000"/>
        <rFont val="Calibri"/>
        <family val="2"/>
      </rPr>
      <t>(mph)</t>
    </r>
  </si>
  <si>
    <t>Wildfire 
Consequence 
Score</t>
  </si>
  <si>
    <t>PSPS 
Consequence 
Score</t>
  </si>
  <si>
    <r>
      <rPr>
        <b/>
        <sz val="12"/>
        <color rgb="FF000000"/>
        <rFont val="Calibri"/>
        <family val="2"/>
      </rPr>
      <t>Wildfire/
PSPS Ratio</t>
    </r>
    <r>
      <rPr>
        <b/>
        <vertAlign val="superscript"/>
        <sz val="12"/>
        <color rgb="FF000000"/>
        <rFont val="Calibri"/>
        <family val="2"/>
      </rPr>
      <t>6</t>
    </r>
  </si>
  <si>
    <r>
      <t>358-682F</t>
    </r>
    <r>
      <rPr>
        <sz val="11"/>
        <color rgb="FF394146"/>
        <rFont val="Calibri"/>
        <family val="2"/>
      </rPr>
      <t> </t>
    </r>
  </si>
  <si>
    <r>
      <t>41</t>
    </r>
    <r>
      <rPr>
        <sz val="10"/>
        <color rgb="FF000000"/>
        <rFont val="Times New Roman"/>
        <family val="1"/>
      </rPr>
      <t> </t>
    </r>
  </si>
  <si>
    <r>
      <t>51</t>
    </r>
    <r>
      <rPr>
        <sz val="10"/>
        <color rgb="FF000000"/>
        <rFont val="Times New Roman"/>
        <family val="1"/>
      </rPr>
      <t> </t>
    </r>
  </si>
  <si>
    <r>
      <t>53</t>
    </r>
    <r>
      <rPr>
        <sz val="10"/>
        <color rgb="FF000000"/>
        <rFont val="Times New Roman"/>
        <family val="1"/>
      </rPr>
      <t> </t>
    </r>
  </si>
  <si>
    <t>5 gm</t>
  </si>
  <si>
    <t xml:space="preserve">Extreme (15) </t>
  </si>
  <si>
    <t>Y*</t>
  </si>
  <si>
    <r>
      <t>Low</t>
    </r>
    <r>
      <rPr>
        <sz val="10"/>
        <color rgb="FF000000"/>
        <rFont val="Times New Roman"/>
        <family val="1"/>
      </rPr>
      <t> </t>
    </r>
  </si>
  <si>
    <r>
      <t>45</t>
    </r>
    <r>
      <rPr>
        <sz val="10"/>
        <color rgb="FF000000"/>
        <rFont val="Times New Roman"/>
        <family val="1"/>
      </rPr>
      <t> </t>
    </r>
  </si>
  <si>
    <r>
      <t>1090-639R</t>
    </r>
    <r>
      <rPr>
        <sz val="11"/>
        <color rgb="FF394146"/>
        <rFont val="Calibri"/>
        <family val="2"/>
      </rPr>
      <t> </t>
    </r>
  </si>
  <si>
    <r>
      <t>46</t>
    </r>
    <r>
      <rPr>
        <sz val="10"/>
        <color rgb="FF000000"/>
        <rFont val="Times New Roman"/>
        <family val="1"/>
      </rPr>
      <t> </t>
    </r>
  </si>
  <si>
    <r>
      <t>52</t>
    </r>
    <r>
      <rPr>
        <sz val="10"/>
        <color rgb="FF000000"/>
        <rFont val="Times New Roman"/>
        <family val="1"/>
      </rPr>
      <t> </t>
    </r>
  </si>
  <si>
    <r>
      <t>GC-12.47kV-441</t>
    </r>
    <r>
      <rPr>
        <sz val="11"/>
        <color rgb="FF394146"/>
        <rFont val="Calibri"/>
        <family val="2"/>
      </rPr>
      <t> </t>
    </r>
  </si>
  <si>
    <r>
      <t>37</t>
    </r>
    <r>
      <rPr>
        <sz val="10"/>
        <color rgb="FF000000"/>
        <rFont val="Times New Roman"/>
        <family val="1"/>
      </rPr>
      <t> </t>
    </r>
  </si>
  <si>
    <r>
      <t>50</t>
    </r>
    <r>
      <rPr>
        <sz val="10"/>
        <color rgb="FF000000"/>
        <rFont val="Times New Roman"/>
        <family val="1"/>
      </rPr>
      <t> </t>
    </r>
  </si>
  <si>
    <r>
      <t>56</t>
    </r>
    <r>
      <rPr>
        <sz val="10"/>
        <color rgb="FF000000"/>
        <rFont val="Times New Roman"/>
        <family val="1"/>
      </rPr>
      <t> </t>
    </r>
  </si>
  <si>
    <t>6 gm</t>
  </si>
  <si>
    <t>N</t>
  </si>
  <si>
    <r>
      <t>157-232R</t>
    </r>
    <r>
      <rPr>
        <sz val="11"/>
        <color rgb="FF394146"/>
        <rFont val="Calibri"/>
        <family val="2"/>
      </rPr>
      <t> </t>
    </r>
  </si>
  <si>
    <r>
      <t>42</t>
    </r>
    <r>
      <rPr>
        <sz val="10"/>
        <color rgb="FF000000"/>
        <rFont val="Times New Roman"/>
        <family val="1"/>
      </rPr>
      <t> </t>
    </r>
  </si>
  <si>
    <r>
      <t>49</t>
    </r>
    <r>
      <rPr>
        <sz val="10"/>
        <color rgb="FF000000"/>
        <rFont val="Times New Roman"/>
        <family val="1"/>
      </rPr>
      <t> </t>
    </r>
  </si>
  <si>
    <t>441-23R</t>
  </si>
  <si>
    <t xml:space="preserve">Low </t>
  </si>
  <si>
    <r>
      <t>79-799R</t>
    </r>
    <r>
      <rPr>
        <sz val="11"/>
        <color rgb="FF394146"/>
        <rFont val="Calibri"/>
        <family val="2"/>
      </rPr>
      <t> </t>
    </r>
  </si>
  <si>
    <r>
      <t>62</t>
    </r>
    <r>
      <rPr>
        <sz val="10"/>
        <color rgb="FF000000"/>
        <rFont val="Times New Roman"/>
        <family val="1"/>
      </rPr>
      <t> </t>
    </r>
  </si>
  <si>
    <r>
      <t>65</t>
    </r>
    <r>
      <rPr>
        <sz val="10"/>
        <color rgb="FF000000"/>
        <rFont val="Times New Roman"/>
        <family val="1"/>
      </rPr>
      <t> </t>
    </r>
  </si>
  <si>
    <r>
      <t>Extreme (15)</t>
    </r>
    <r>
      <rPr>
        <sz val="10"/>
        <color rgb="FF000000"/>
        <rFont val="Times New Roman"/>
        <family val="1"/>
      </rPr>
      <t> </t>
    </r>
  </si>
  <si>
    <r>
      <t>CW-12.47kV-1215</t>
    </r>
    <r>
      <rPr>
        <sz val="11"/>
        <color rgb="FF394146"/>
        <rFont val="Calibri"/>
        <family val="2"/>
      </rPr>
      <t> </t>
    </r>
  </si>
  <si>
    <r>
      <t>43</t>
    </r>
    <r>
      <rPr>
        <sz val="10"/>
        <color rgb="FF000000"/>
        <rFont val="Times New Roman"/>
        <family val="1"/>
      </rPr>
      <t> </t>
    </r>
  </si>
  <si>
    <t>8 gm</t>
  </si>
  <si>
    <r>
      <t>445-1318F</t>
    </r>
    <r>
      <rPr>
        <sz val="11"/>
        <color rgb="FF394146"/>
        <rFont val="Calibri"/>
        <family val="2"/>
      </rPr>
      <t> </t>
    </r>
  </si>
  <si>
    <r>
      <t>445-897R</t>
    </r>
    <r>
      <rPr>
        <sz val="11"/>
        <color rgb="FF394146"/>
        <rFont val="Calibri"/>
        <family val="2"/>
      </rPr>
      <t> </t>
    </r>
  </si>
  <si>
    <r>
      <t>1</t>
    </r>
    <r>
      <rPr>
        <sz val="12"/>
        <color rgb="FF000000"/>
        <rFont val="Calibri"/>
        <family val="2"/>
        <scheme val="minor"/>
      </rPr>
      <t xml:space="preserve"> Fire Potential Index is described in Section 2.2 </t>
    </r>
  </si>
  <si>
    <r>
      <rPr>
        <vertAlign val="superscript"/>
        <sz val="12"/>
        <color rgb="FF000000"/>
        <rFont val="Calibri"/>
        <family val="2"/>
        <scheme val="minor"/>
      </rPr>
      <t>2</t>
    </r>
    <r>
      <rPr>
        <sz val="12"/>
        <color rgb="FF000000"/>
        <rFont val="Calibri"/>
        <family val="2"/>
        <scheme val="minor"/>
      </rPr>
      <t xml:space="preserve"> Temporary Construction and Compliance Poles (TCC) are assessed by Electrical Distribution and Transmission engineering teams before a PSPS activation. They evaluate compliance risks, considering factors like wire distances from objects and pole capacities, and may lower wind gust speed thresholds based on the severity of their findings.
Legend (Y*) indicates the presence of one or more TCC poles downstream of the SCADA sectionalizing device, with no change in alert speed due to this TCC condition. Legend (Y**) signifies that the TCC pole(s) downstream of the SCADA sectionalizing device meet the criteria to lower wind gust thresholds. </t>
    </r>
  </si>
  <si>
    <t>3 VRI and CRI provide a relative assessment of vegetation as well as conductor risk for each segment. Methodologies reported in SDG&amp;E's 2021 WMP, Section 4.5.1.</t>
  </si>
  <si>
    <t xml:space="preserve">4 This Alert Speed is the recommended wind gust threshold for initiating de-energization during this specific PSPS activation. </t>
  </si>
  <si>
    <r>
      <rPr>
        <vertAlign val="superscript"/>
        <sz val="12"/>
        <color rgb="FF000000"/>
        <rFont val="Calibri"/>
        <family val="2"/>
        <scheme val="minor"/>
      </rPr>
      <t>5</t>
    </r>
    <r>
      <rPr>
        <sz val="12"/>
        <color rgb="FF000000"/>
        <rFont val="Calibri"/>
        <family val="2"/>
        <scheme val="minor"/>
      </rPr>
      <t xml:space="preserve"> WiNGS Ops provides an estimated wind gust threshold at which the expected wildfire risk exceeds the PSPS risk at each feeder segment. This output incorporates both an estimate of likelihood of the risk as well as consequence. Calculations described in Section 2.4</t>
    </r>
  </si>
  <si>
    <r>
      <rPr>
        <vertAlign val="superscript"/>
        <sz val="12"/>
        <color rgb="FF000000"/>
        <rFont val="Calibri"/>
        <family val="2"/>
        <scheme val="minor"/>
      </rPr>
      <t>6</t>
    </r>
    <r>
      <rPr>
        <sz val="12"/>
        <color rgb="FF000000"/>
        <rFont val="Calibri"/>
        <family val="2"/>
        <scheme val="minor"/>
      </rPr>
      <t xml:space="preserve"> This ratio depicts the comparison between wildfire consequence score using historical weather events and PSPS consequence score (excludes likelihood of risk). A value greater than 1 means the wildfire risk exceeds the PSPS risk.</t>
    </r>
  </si>
  <si>
    <t>Table 3: Circuits De-energized</t>
  </si>
  <si>
    <t xml:space="preserve">Distribution/ 
Transmission </t>
  </si>
  <si>
    <t>Circuit/
Device Name</t>
  </si>
  <si>
    <t>County</t>
  </si>
  <si>
    <t>De-energization 
Date and Time</t>
  </si>
  <si>
    <t>Restoration 
Date/Time</t>
  </si>
  <si>
    <t>Duration</t>
  </si>
  <si>
    <t>All clear Date/Time</t>
  </si>
  <si>
    <t>HFTD Tier</t>
  </si>
  <si>
    <t xml:space="preserve">Total Customers </t>
  </si>
  <si>
    <t xml:space="preserve">Residential Customers </t>
  </si>
  <si>
    <t xml:space="preserve">Commercial/
Industrial Customers </t>
  </si>
  <si>
    <t>MBL Customers</t>
  </si>
  <si>
    <r>
      <t>AFN other than MBL Customers</t>
    </r>
    <r>
      <rPr>
        <b/>
        <vertAlign val="superscript"/>
        <sz val="12"/>
        <color theme="1"/>
        <rFont val="Calibri"/>
        <family val="2"/>
        <scheme val="minor"/>
      </rPr>
      <t>1</t>
    </r>
  </si>
  <si>
    <t>Other Customers</t>
  </si>
  <si>
    <t>Distribution</t>
  </si>
  <si>
    <t>79-799R</t>
  </si>
  <si>
    <t>San Diego</t>
  </si>
  <si>
    <t>Tier-3</t>
  </si>
  <si>
    <t>157-189R</t>
  </si>
  <si>
    <t>157-232R</t>
  </si>
  <si>
    <t>157-1920</t>
  </si>
  <si>
    <t>358-682F</t>
  </si>
  <si>
    <t>441-27R</t>
  </si>
  <si>
    <t>441-30R</t>
  </si>
  <si>
    <t>441-279R</t>
  </si>
  <si>
    <t>445-18R</t>
  </si>
  <si>
    <t>Tier-2</t>
  </si>
  <si>
    <t>445-897R</t>
  </si>
  <si>
    <t>445-1311R</t>
  </si>
  <si>
    <t>445-1318F</t>
  </si>
  <si>
    <t>445-1323</t>
  </si>
  <si>
    <t>445-1325F</t>
  </si>
  <si>
    <t>1090-639R</t>
  </si>
  <si>
    <t>1215-10R</t>
  </si>
  <si>
    <t>1215-12R</t>
  </si>
  <si>
    <t>1215-28R</t>
  </si>
  <si>
    <t>1215-32R</t>
  </si>
  <si>
    <t>CW-12KV-1215</t>
  </si>
  <si>
    <t>GC-12KV-441</t>
  </si>
  <si>
    <r>
      <rPr>
        <vertAlign val="superscript"/>
        <sz val="12"/>
        <color theme="1"/>
        <rFont val="Calibri"/>
        <family val="2"/>
        <scheme val="minor"/>
      </rPr>
      <t>1</t>
    </r>
    <r>
      <rPr>
        <sz val="12"/>
        <color theme="1"/>
        <rFont val="Calibri"/>
        <family val="2"/>
        <scheme val="minor"/>
      </rPr>
      <t xml:space="preserve">Includes all customers that meet any of the 12 AFN conditions flagged in SDG&amp;E’s customer information system as long as MBL is not the only condition. </t>
    </r>
  </si>
  <si>
    <t>Table 4: Damages and Hazards</t>
  </si>
  <si>
    <t>Structure Identifier</t>
  </si>
  <si>
    <t>Type of Damage/Hazard</t>
  </si>
  <si>
    <t>N/A</t>
  </si>
  <si>
    <t>Average customer duration calculation</t>
  </si>
  <si>
    <t>Table 5: Positive Notification</t>
  </si>
  <si>
    <t>Designation</t>
  </si>
  <si>
    <t>Total Number of Customers</t>
  </si>
  <si>
    <t>Notification Attempts Made</t>
  </si>
  <si>
    <t>Timing of Attempts</t>
  </si>
  <si>
    <t>Who made the Notification Attempt</t>
  </si>
  <si>
    <t>Successful Positive Notification</t>
  </si>
  <si>
    <t>MBL</t>
  </si>
  <si>
    <t>SDGE</t>
  </si>
  <si>
    <t>MBL behind a master meter</t>
  </si>
  <si>
    <t>Table 6: Notification Failure</t>
  </si>
  <si>
    <t>Notifications Sent To</t>
  </si>
  <si>
    <t>Notification Failure 
Description</t>
  </si>
  <si>
    <t>Number of 
Entities or 
Customer 
Accouunts</t>
  </si>
  <si>
    <t>Explanation</t>
  </si>
  <si>
    <t>Public Safety Partners 
excluding Critical Facilities 
and Infrastructure</t>
  </si>
  <si>
    <t>Entities who did not 
receive 48- to 72-hour 
advance notification.</t>
  </si>
  <si>
    <t>Entities who did not 
receive 1–4-hour 
imminent notification.</t>
  </si>
  <si>
    <t>Entities who did not 
receive any notifications 
before de-energization</t>
  </si>
  <si>
    <t>Entities who were not 
notified immediately 
before re-energization</t>
  </si>
  <si>
    <t>Entities who did not 
receive cancellation 
notification within 
two hours of the 
decision to cancel</t>
  </si>
  <si>
    <t>Critical Facilities 
and Infrastructure</t>
  </si>
  <si>
    <t>Facilities who did not
receive 48–72-hour 
advance notification.</t>
  </si>
  <si>
    <t xml:space="preserve"> Technical error discovered with new notification system </t>
  </si>
  <si>
    <t>Facilities who did not
receive 1-4 hour of 
imminent notifications.</t>
  </si>
  <si>
    <t>Facilities who did not
 receive any notifications 
before de-energization.</t>
  </si>
  <si>
    <t>Facilities who were not
notified at de-energization 
initiation.</t>
  </si>
  <si>
    <t> </t>
  </si>
  <si>
    <t>Facilities who were not
notified immediately 
before re-energization.</t>
  </si>
  <si>
    <t>Facilities who were not
notified when re-energization 
is complete.</t>
  </si>
  <si>
    <t>Facilities who did not 
receive cancellation 
notification within 
two hours of the 
decision to cancel</t>
  </si>
  <si>
    <t>All Other 
Affected Customers</t>
  </si>
  <si>
    <t>Customers who did not 
receive 24–48-hour 
advance notifications.</t>
  </si>
  <si>
    <t>Customers who did not 
receive 1–4-hour 
imminent notifications.</t>
  </si>
  <si>
    <t>Customers who did not 
receive any notifications 
before de-energization.</t>
  </si>
  <si>
    <t>Customers who were not 
notified at de-energization 
initiation.</t>
  </si>
  <si>
    <t>Customers who were not 
notified immediately 
before re-energization.</t>
  </si>
  <si>
    <t>Customers who were not 
notified when re-energization 
is complete.</t>
  </si>
  <si>
    <t>Customers who did not 
receive cancellation 
notification within two 
hours of the decision to cancel</t>
  </si>
  <si>
    <t>Table 7: Public Safety Partners Contacted</t>
  </si>
  <si>
    <t>Jurisdiction/Organization</t>
  </si>
  <si>
    <t>Title</t>
  </si>
  <si>
    <t>Date/Time
Contacted*</t>
  </si>
  <si>
    <t>*Reference Appendix 2</t>
  </si>
  <si>
    <t>2-1-1 Orange County</t>
  </si>
  <si>
    <t>Director of Community Programs</t>
  </si>
  <si>
    <t>Non-HFTD|Tier-2|Zone-1</t>
  </si>
  <si>
    <t>2-1-1 San Diego</t>
  </si>
  <si>
    <t>Duty Officer</t>
  </si>
  <si>
    <t>Non-HFTD|Tier-2|Tier-3|Zone-1</t>
  </si>
  <si>
    <t xml:space="preserve">Alvarado Hospital </t>
  </si>
  <si>
    <t>Building Engineer</t>
  </si>
  <si>
    <t>Tier-2|Tier-3</t>
  </si>
  <si>
    <t>Director Plant Operations</t>
  </si>
  <si>
    <t>NA</t>
  </si>
  <si>
    <t>NOT UNDER AHMC/ASSISTANT PROPERTY MANAGER</t>
  </si>
  <si>
    <t>NOT UNDER AHMC/PROPERTY MANAGER</t>
  </si>
  <si>
    <t>Plant Operations</t>
  </si>
  <si>
    <t>American Red Cross of Orange County</t>
  </si>
  <si>
    <t>Regional Disaster Officer</t>
  </si>
  <si>
    <t>American Red Cross San Diego Region</t>
  </si>
  <si>
    <t>Disaster Program Manager</t>
  </si>
  <si>
    <t>AT&amp;T</t>
  </si>
  <si>
    <t>Area Manager</t>
  </si>
  <si>
    <t>Client Director</t>
  </si>
  <si>
    <t>Director - Construction &amp; Engineering</t>
  </si>
  <si>
    <t>Director - Government &amp; Legislative Affairs</t>
  </si>
  <si>
    <t>Director - Regulatory Affairs</t>
  </si>
  <si>
    <t>Director - Technology Operations</t>
  </si>
  <si>
    <t>Director of External Affairs</t>
  </si>
  <si>
    <t>Director of External Affairs - Tertiary</t>
  </si>
  <si>
    <t>Distribution List</t>
  </si>
  <si>
    <t>Distribution List 2</t>
  </si>
  <si>
    <t>Manager</t>
  </si>
  <si>
    <t>Mobility Manager</t>
  </si>
  <si>
    <t>Regulatory Relations</t>
  </si>
  <si>
    <t>Sr. Program Manager</t>
  </si>
  <si>
    <t>Sr. Technology Service Manager</t>
  </si>
  <si>
    <t>Barona Band of Mission Indians</t>
  </si>
  <si>
    <t>Barona Fire Chief</t>
  </si>
  <si>
    <t>Tier-3|Zone-1</t>
  </si>
  <si>
    <t>Chairman</t>
  </si>
  <si>
    <t>Councilman</t>
  </si>
  <si>
    <t>Councilwoman</t>
  </si>
  <si>
    <t>Director of Government Affairs</t>
  </si>
  <si>
    <t>Vice Chair</t>
  </si>
  <si>
    <t>Cal Fire</t>
  </si>
  <si>
    <t>Battalion Chief</t>
  </si>
  <si>
    <t>Chief</t>
  </si>
  <si>
    <t>Deputy Chief</t>
  </si>
  <si>
    <t>Cal OES Office of Tribal Affairs</t>
  </si>
  <si>
    <t>Senior Emergency Services Coordinator</t>
  </si>
  <si>
    <t>Tribal Coordinator</t>
  </si>
  <si>
    <t>Cal OES</t>
  </si>
  <si>
    <t>California State Warning Center</t>
  </si>
  <si>
    <t>Emergency Manager</t>
  </si>
  <si>
    <t>Emergency Services Coordinator</t>
  </si>
  <si>
    <t>California Department of Water</t>
  </si>
  <si>
    <t>Principal Engineer</t>
  </si>
  <si>
    <t>California Highway Patrol</t>
  </si>
  <si>
    <t>Otay Mesa CVEF</t>
  </si>
  <si>
    <t>Sergeant</t>
  </si>
  <si>
    <t>Caltrans</t>
  </si>
  <si>
    <t>Associate Transportation Planner</t>
  </si>
  <si>
    <t>Caltrans Electric Supervisor</t>
  </si>
  <si>
    <t>Caltrans Electrical Supervisor</t>
  </si>
  <si>
    <t>Caltrans Electrician ll</t>
  </si>
  <si>
    <t>D11 EOC Coordinator</t>
  </si>
  <si>
    <t>District Director</t>
  </si>
  <si>
    <t>EOC Coordinator</t>
  </si>
  <si>
    <t>GIS Specialist</t>
  </si>
  <si>
    <t>PIO, Communications</t>
  </si>
  <si>
    <t>Research Data Analyst</t>
  </si>
  <si>
    <t>Research Data Specialist 1</t>
  </si>
  <si>
    <t>TMC Operations Engineer</t>
  </si>
  <si>
    <t>Traffic Management Center</t>
  </si>
  <si>
    <t>Traffic Operations Chief/Senior Transportation Electrical Engineer</t>
  </si>
  <si>
    <t>Transportation Electrical Engineer</t>
  </si>
  <si>
    <t>Campo Band of Kumeyaay Indians</t>
  </si>
  <si>
    <t>Tier-3|Tier-2|Zone-1</t>
  </si>
  <si>
    <t>Environmental Data Technician/Administrator</t>
  </si>
  <si>
    <t>Fire Chief</t>
  </si>
  <si>
    <t>Muht Hei Board Chair</t>
  </si>
  <si>
    <t>Carlsbad Fire Department</t>
  </si>
  <si>
    <t>Assistant Director of Emergency Services</t>
  </si>
  <si>
    <t>Carlsbad Water</t>
  </si>
  <si>
    <t>Supervisor</t>
  </si>
  <si>
    <t>Charter</t>
  </si>
  <si>
    <t>Director</t>
  </si>
  <si>
    <t>City of Aliso Viejo</t>
  </si>
  <si>
    <t>CEO</t>
  </si>
  <si>
    <t>Non-HFTD</t>
  </si>
  <si>
    <t>City Clerk</t>
  </si>
  <si>
    <t>City Manager</t>
  </si>
  <si>
    <t>Councilmember</t>
  </si>
  <si>
    <t>Director of Public Works</t>
  </si>
  <si>
    <t>Executive Assistant</t>
  </si>
  <si>
    <t>IT Manager</t>
  </si>
  <si>
    <t>Mayor</t>
  </si>
  <si>
    <t>Planning Director</t>
  </si>
  <si>
    <t>City of Carlsbad</t>
  </si>
  <si>
    <t>Assistant City Manager</t>
  </si>
  <si>
    <t>Council Secretary</t>
  </si>
  <si>
    <t>Deputy City Manager</t>
  </si>
  <si>
    <t>Intergovernmental Affairs Director</t>
  </si>
  <si>
    <t>City of Chula Vista</t>
  </si>
  <si>
    <t>Battalion 51</t>
  </si>
  <si>
    <t>Battalion 52</t>
  </si>
  <si>
    <t>Deputy City Manager Development Services</t>
  </si>
  <si>
    <t>Environmmental Sustainability Manager</t>
  </si>
  <si>
    <t>Inform ation Techonogy</t>
  </si>
  <si>
    <t>Public Works Director</t>
  </si>
  <si>
    <t>City of Coronado</t>
  </si>
  <si>
    <t>Emergency Management Coordinator</t>
  </si>
  <si>
    <t>Police Dispatch Supv.</t>
  </si>
  <si>
    <t>Public Services Director</t>
  </si>
  <si>
    <t>City of Dana Point</t>
  </si>
  <si>
    <t>City Attorney</t>
  </si>
  <si>
    <t>Community Development Director</t>
  </si>
  <si>
    <t>Deputy Public Works Director/City Engineer</t>
  </si>
  <si>
    <t>Director of Community Development/Planning Manager</t>
  </si>
  <si>
    <t>Economic Development</t>
  </si>
  <si>
    <t>Unknown</t>
  </si>
  <si>
    <t>City of Del Mar</t>
  </si>
  <si>
    <t>City of El Cajon</t>
  </si>
  <si>
    <t>Acting Director of Public Works/City Engineer</t>
  </si>
  <si>
    <t>After Hours</t>
  </si>
  <si>
    <t>Assistant to City Manager</t>
  </si>
  <si>
    <t>Communications Manager</t>
  </si>
  <si>
    <t>Officer</t>
  </si>
  <si>
    <t>Public Works</t>
  </si>
  <si>
    <t>Senior Management Analyst</t>
  </si>
  <si>
    <t>City of Encinitas</t>
  </si>
  <si>
    <t>Development Services Director</t>
  </si>
  <si>
    <t>Director of Engineering</t>
  </si>
  <si>
    <t>Fire Chief Encinitas, Del Mar, Solana Beach</t>
  </si>
  <si>
    <t>Risk Manager</t>
  </si>
  <si>
    <t>City of Escondido</t>
  </si>
  <si>
    <t>Tier-3|Tier-2</t>
  </si>
  <si>
    <t>Deputy Director of Utilities</t>
  </si>
  <si>
    <t>Dispatch</t>
  </si>
  <si>
    <t>Public Information Officer</t>
  </si>
  <si>
    <t>Utilities Supervisor</t>
  </si>
  <si>
    <t>Wastewater Supervisor</t>
  </si>
  <si>
    <t>Water Treatment Plant Supervisor</t>
  </si>
  <si>
    <t>City of Imperial Beach</t>
  </si>
  <si>
    <t>Chief Administrative Officer</t>
  </si>
  <si>
    <t>Community Dev Dept Director</t>
  </si>
  <si>
    <t>Community Development Dept</t>
  </si>
  <si>
    <t>City of La Mesa</t>
  </si>
  <si>
    <t>City of Laguna Beach</t>
  </si>
  <si>
    <t>Community Development</t>
  </si>
  <si>
    <t>City of Laguna Hills</t>
  </si>
  <si>
    <t>City Atty – Woodruff, Spadlin &amp; Smart</t>
  </si>
  <si>
    <t xml:space="preserve">City Clerk </t>
  </si>
  <si>
    <t>Community Development Director/Planning Director</t>
  </si>
  <si>
    <t>Deputy City Manager/Comm Services</t>
  </si>
  <si>
    <t>City of Laguna Niguel</t>
  </si>
  <si>
    <t>Chief of Police Services</t>
  </si>
  <si>
    <t>City of Lemon Grove</t>
  </si>
  <si>
    <t>Assistant City Manager/Public Works Director/Superintendent</t>
  </si>
  <si>
    <t>City of Mission Viejo</t>
  </si>
  <si>
    <t>City Clerk/Director of Community Relations</t>
  </si>
  <si>
    <t>City Engineer</t>
  </si>
  <si>
    <t>Dir of Community Dvlpmnt</t>
  </si>
  <si>
    <t>Director of Finance</t>
  </si>
  <si>
    <t>Exec Asst to City Manager</t>
  </si>
  <si>
    <t>City of National City</t>
  </si>
  <si>
    <t>Public Works &amp; Engineering Director</t>
  </si>
  <si>
    <t>City of Oceanside</t>
  </si>
  <si>
    <t>Communications</t>
  </si>
  <si>
    <t>City of Poway</t>
  </si>
  <si>
    <t>Assistant Director of Public Works for Utilities</t>
  </si>
  <si>
    <t>Emergency Preparedness Coordinator</t>
  </si>
  <si>
    <t>Public Works Operations Manager</t>
  </si>
  <si>
    <t>Wastewater Utilities Supervisor</t>
  </si>
  <si>
    <t>City of Rancho Santa Margarita</t>
  </si>
  <si>
    <t>City Engineer/Director of Public Works</t>
  </si>
  <si>
    <t>Director of Planning</t>
  </si>
  <si>
    <t>PIO - Emergency Manager</t>
  </si>
  <si>
    <t>Public Works Director/City Engineer</t>
  </si>
  <si>
    <t>Traffic Engineer</t>
  </si>
  <si>
    <t>City of San Clemente</t>
  </si>
  <si>
    <t>City Treasurer</t>
  </si>
  <si>
    <t>Director - Community  Development</t>
  </si>
  <si>
    <t>Electrician</t>
  </si>
  <si>
    <t>Maintenance Manager</t>
  </si>
  <si>
    <t>City of San Diego Office of Emergency Services</t>
  </si>
  <si>
    <t>Emergency Management</t>
  </si>
  <si>
    <t>Interim Program Manager</t>
  </si>
  <si>
    <t>City of San Diego Water Department</t>
  </si>
  <si>
    <t>City of San Diego</t>
  </si>
  <si>
    <t>Active Transportation &amp; Infrastructure Commitee Consultant</t>
  </si>
  <si>
    <t>Assistant Director of Development Services Department</t>
  </si>
  <si>
    <t>CFO</t>
  </si>
  <si>
    <t>Chief Building Official, Deputy Director</t>
  </si>
  <si>
    <t>Chief Deputy Engineer</t>
  </si>
  <si>
    <t>Chief Deputy Engineer - Secondary</t>
  </si>
  <si>
    <t>Chief of Staff</t>
  </si>
  <si>
    <t>Chief of Staff - District 8</t>
  </si>
  <si>
    <t>Chief of Staff District 1</t>
  </si>
  <si>
    <t>Chief of Staff District 3</t>
  </si>
  <si>
    <t>Chief of Staff District 5</t>
  </si>
  <si>
    <t>Chief of Staff District 6</t>
  </si>
  <si>
    <t>Chief of Staff District 7</t>
  </si>
  <si>
    <t>Chief of Staff District 8</t>
  </si>
  <si>
    <t>Chief of Staff District 9</t>
  </si>
  <si>
    <t>CIO Performance + Analytics</t>
  </si>
  <si>
    <t>COO</t>
  </si>
  <si>
    <t>DCOO</t>
  </si>
  <si>
    <t>Deputy Chief of Staff</t>
  </si>
  <si>
    <t>Deputy Chief of Staff District 3</t>
  </si>
  <si>
    <t>Deputy COO, General Services</t>
  </si>
  <si>
    <t>Deputy COO, Infrastructure and Public Works</t>
  </si>
  <si>
    <t>Deputy Director of Sustainability and Mobility Department</t>
  </si>
  <si>
    <t>Deputy Director Public Works / Chief Deputy Engineer - Tertiary</t>
  </si>
  <si>
    <t>Development Services Department, Director</t>
  </si>
  <si>
    <t>Director of Communications</t>
  </si>
  <si>
    <t>Director of Policy</t>
  </si>
  <si>
    <t>Economic Development Director, Office of the Mayor</t>
  </si>
  <si>
    <t>Energy Policy and Council Affairs Manager</t>
  </si>
  <si>
    <t>EV Fleet Manager - SuMo</t>
  </si>
  <si>
    <t>Interim Deputy Director</t>
  </si>
  <si>
    <t>Land Use and Housing Committee Consultant</t>
  </si>
  <si>
    <t>Police Chief</t>
  </si>
  <si>
    <t>Public Utilities Department, Director</t>
  </si>
  <si>
    <t>Rules Committe Consultant</t>
  </si>
  <si>
    <t>Rules Committee Consultant</t>
  </si>
  <si>
    <t>Strategic Capital Projects</t>
  </si>
  <si>
    <t>Strategic Energy Initiatives Manager</t>
  </si>
  <si>
    <t>City of San Juan Capistrano</t>
  </si>
  <si>
    <t>CFO/ Finance Director</t>
  </si>
  <si>
    <t>Director of Utilites/ Public Works</t>
  </si>
  <si>
    <t>Emergency Management Consultant</t>
  </si>
  <si>
    <t>Emergency Operations Center Manager - Tertiary</t>
  </si>
  <si>
    <t>HR/Risk Manager</t>
  </si>
  <si>
    <t>City of San Marcos</t>
  </si>
  <si>
    <t>Public Information officer</t>
  </si>
  <si>
    <t>City of Santee</t>
  </si>
  <si>
    <t>Fire Captain</t>
  </si>
  <si>
    <t>Marketing Manager</t>
  </si>
  <si>
    <t>City of Solana Beach</t>
  </si>
  <si>
    <t>Asst. City Manager</t>
  </si>
  <si>
    <t>Management Analyst/Emerg Coordinator</t>
  </si>
  <si>
    <t>City of Vista</t>
  </si>
  <si>
    <t>Non-HFTD|Tier-2</t>
  </si>
  <si>
    <t>Communications Officer</t>
  </si>
  <si>
    <t>Clean Energy Alliance</t>
  </si>
  <si>
    <t>Board Secretary</t>
  </si>
  <si>
    <t>Key Accounts Manager</t>
  </si>
  <si>
    <t>Local Affairs Manager</t>
  </si>
  <si>
    <t>Procurement Manager</t>
  </si>
  <si>
    <t>Regulatory Analyst</t>
  </si>
  <si>
    <t>Coronado Fire Department</t>
  </si>
  <si>
    <t>Division Chief Emergency Manager / Fire Prevention</t>
  </si>
  <si>
    <t>Coronado Police Department</t>
  </si>
  <si>
    <t>Captain</t>
  </si>
  <si>
    <t>Dispatcher</t>
  </si>
  <si>
    <t>Interim Chief of Police</t>
  </si>
  <si>
    <t>County of Orange</t>
  </si>
  <si>
    <t>County of San Diego Office of Emergency Services</t>
  </si>
  <si>
    <t>Back Up Duty Officer</t>
  </si>
  <si>
    <t>Emergency Services</t>
  </si>
  <si>
    <t>Staff Duty Officer</t>
  </si>
  <si>
    <t>County of San Diego</t>
  </si>
  <si>
    <t>Acting LUEG Deputy CAO</t>
  </si>
  <si>
    <t>Assessor/Recorder/County Clerk</t>
  </si>
  <si>
    <t>Chief of County Operations</t>
  </si>
  <si>
    <t>Chief of Energy and Sustainability</t>
  </si>
  <si>
    <t>Chief of Staff - District 4</t>
  </si>
  <si>
    <t>Chief of Staff District 2</t>
  </si>
  <si>
    <t>Chief of Staff District 4</t>
  </si>
  <si>
    <t>Chief of Staff/Senior Policy Advisor</t>
  </si>
  <si>
    <t>County Supervisor</t>
  </si>
  <si>
    <t>Director, Planning and Development Services</t>
  </si>
  <si>
    <t>General Services</t>
  </si>
  <si>
    <t>GIS Analyst</t>
  </si>
  <si>
    <t>Group Program Manager, LUEG</t>
  </si>
  <si>
    <t>Media &amp; Public Relations</t>
  </si>
  <si>
    <t>Parks &amp; Recreation</t>
  </si>
  <si>
    <t>Policy Advisor / Community Liason</t>
  </si>
  <si>
    <t>Program Coordinator</t>
  </si>
  <si>
    <t>Senior Policy Advisor</t>
  </si>
  <si>
    <t>Supportive Services Program Manager</t>
  </si>
  <si>
    <t>Cox Communications</t>
  </si>
  <si>
    <t>Business Continuity Specialist</t>
  </si>
  <si>
    <t>Communications Security</t>
  </si>
  <si>
    <t>Director, State Regulatory Affairs</t>
  </si>
  <si>
    <t>Engineer</t>
  </si>
  <si>
    <t>Network Operations</t>
  </si>
  <si>
    <t>Network Operations Supervisor</t>
  </si>
  <si>
    <t>Sr. Director - Energy, Carbon &amp; Innovation</t>
  </si>
  <si>
    <t>CPUC</t>
  </si>
  <si>
    <t>CPUC - Requested to be added for workshops</t>
  </si>
  <si>
    <t>Tribal Advisor</t>
  </si>
  <si>
    <t>CUEA</t>
  </si>
  <si>
    <t>Deer Springs Fire Protection District</t>
  </si>
  <si>
    <t>District Administrator</t>
  </si>
  <si>
    <t>Firefighter</t>
  </si>
  <si>
    <t>President</t>
  </si>
  <si>
    <t>Department of Water Resources</t>
  </si>
  <si>
    <t>Risk Management</t>
  </si>
  <si>
    <t>Descanso Community Water District</t>
  </si>
  <si>
    <t>El Cajon Police Department</t>
  </si>
  <si>
    <t>Lieutenant</t>
  </si>
  <si>
    <t>Encina Waste Water Authority</t>
  </si>
  <si>
    <t>Chief Plant Operator/Director of Operations - Tertiary</t>
  </si>
  <si>
    <t>Non-HFTD|Tier-2|Tier-3</t>
  </si>
  <si>
    <t>Director of Operations</t>
  </si>
  <si>
    <t>Manager/Director of Operations - Secondary</t>
  </si>
  <si>
    <t>Encinitas Fire Department</t>
  </si>
  <si>
    <t>Deputy Fire Chief</t>
  </si>
  <si>
    <t>Management Analyst</t>
  </si>
  <si>
    <t>Engineering and Capital Projects Department</t>
  </si>
  <si>
    <t>Director and City Engineer</t>
  </si>
  <si>
    <t>Escondido Fire Department</t>
  </si>
  <si>
    <t>Escondido Police and Fire Communications</t>
  </si>
  <si>
    <t>Public Safety Manager</t>
  </si>
  <si>
    <t>Ewiiaapaayp Band of Kumeyaay Indians</t>
  </si>
  <si>
    <t>Vice Chairman</t>
  </si>
  <si>
    <t>FACT (Facilitating Access to Coordinated Transportation)</t>
  </si>
  <si>
    <t>Mobility Coordinator</t>
  </si>
  <si>
    <t>Fallbrook Public Utility District</t>
  </si>
  <si>
    <t>Field Services Manager</t>
  </si>
  <si>
    <t>Safety Officer</t>
  </si>
  <si>
    <t>System Operator</t>
  </si>
  <si>
    <t>System Operator - Secondary</t>
  </si>
  <si>
    <t>Family Health Centers San Diego</t>
  </si>
  <si>
    <t>APM. Manager- Facilities Operations</t>
  </si>
  <si>
    <t>Associate Director of Facilities</t>
  </si>
  <si>
    <t>Associate Project Manager, Construction Projects/Facility Services</t>
  </si>
  <si>
    <t>Manager of Construction</t>
  </si>
  <si>
    <t>Vice President of Physical Facilities</t>
  </si>
  <si>
    <t>Harrison Park Mutual Water</t>
  </si>
  <si>
    <t>Rep</t>
  </si>
  <si>
    <t>Heartland Communications</t>
  </si>
  <si>
    <t>Dispatch Supervisor</t>
  </si>
  <si>
    <t>Heartland Fire</t>
  </si>
  <si>
    <t>Operations Manager</t>
  </si>
  <si>
    <t>Division Chief</t>
  </si>
  <si>
    <t>Emergency Manager - El Cajon, La Mesa, Lemon Grove</t>
  </si>
  <si>
    <t>Helix Water District</t>
  </si>
  <si>
    <t>Water Treatment Plant Manager</t>
  </si>
  <si>
    <t>Iipay Nation of Santa Ysabel</t>
  </si>
  <si>
    <t>Environmental Director</t>
  </si>
  <si>
    <t>Tribal Enterprise</t>
  </si>
  <si>
    <t>Imperial Beach Fire Department</t>
  </si>
  <si>
    <t>Assistant Fire Marshall</t>
  </si>
  <si>
    <t>Fire Captain/Paramedic</t>
  </si>
  <si>
    <t>Inaja-Cosmit Band of Indians</t>
  </si>
  <si>
    <t>Administrative Assistant</t>
  </si>
  <si>
    <t>Vice Chairwoman</t>
  </si>
  <si>
    <t>Indian Health Council</t>
  </si>
  <si>
    <t>Board Member</t>
  </si>
  <si>
    <t>Chief Executive Officer</t>
  </si>
  <si>
    <t>Chief Operating Officer</t>
  </si>
  <si>
    <t>Jacumba Community Service District</t>
  </si>
  <si>
    <t>Jamul Indian Village A Kumeyaay Nation</t>
  </si>
  <si>
    <t>Chairwoman</t>
  </si>
  <si>
    <t>Julian Community Service District</t>
  </si>
  <si>
    <t>Kaiser Permanente</t>
  </si>
  <si>
    <t>Area information Officer</t>
  </si>
  <si>
    <t>Director, Facilities - SMMC &amp; North County Clinics</t>
  </si>
  <si>
    <t>Director, Facilities – SDMC &amp; Central County Clinics</t>
  </si>
  <si>
    <t>Director, Facilities – ZMC &amp; South County Clinics</t>
  </si>
  <si>
    <t>Executive Director</t>
  </si>
  <si>
    <t>Manager, Facilities - East County Clinics</t>
  </si>
  <si>
    <t>La Jolla Band of Luiseño Indians</t>
  </si>
  <si>
    <t>Operations</t>
  </si>
  <si>
    <t>Tribal Fire Chief</t>
  </si>
  <si>
    <t>La Posta Band of Mission Indians</t>
  </si>
  <si>
    <t>Emergency Mitigation Specialist</t>
  </si>
  <si>
    <t>Laguna Beach Police Department</t>
  </si>
  <si>
    <t>Emergency Operations Coordinator</t>
  </si>
  <si>
    <t>Laguna Hills Police Services</t>
  </si>
  <si>
    <t>Laguna Niguel Police Services</t>
  </si>
  <si>
    <t>Sr. Emergency Management Program Coordinator</t>
  </si>
  <si>
    <t>Lakeside Fire Protection District</t>
  </si>
  <si>
    <t>Lakeside Water District</t>
  </si>
  <si>
    <t>Leucadia Wastewater Water District</t>
  </si>
  <si>
    <t>Los Coyotes Band of Indians</t>
  </si>
  <si>
    <t>Tier-2|Zone-1</t>
  </si>
  <si>
    <t>Executive Council Member</t>
  </si>
  <si>
    <t>Los Tules Mutual Water Company</t>
  </si>
  <si>
    <t>Water System Supervisor</t>
  </si>
  <si>
    <t>Manzanita Band of the Kumeyaay Nation</t>
  </si>
  <si>
    <t>Administrator</t>
  </si>
  <si>
    <t>Mesa Grande Band of Mission Indians</t>
  </si>
  <si>
    <t>Metropolitan Water District of Southern California</t>
  </si>
  <si>
    <t>Metropolitan Water District EOC</t>
  </si>
  <si>
    <t>Mission Hospital Laguna Beach</t>
  </si>
  <si>
    <t>Manager Facilities, Engineering</t>
  </si>
  <si>
    <t>Mission Hospital Mission Viejo</t>
  </si>
  <si>
    <t>Director Facilities Services</t>
  </si>
  <si>
    <t>Facilities Manager - Mission Viejo</t>
  </si>
  <si>
    <t>Office Coordination, Safety and Security</t>
  </si>
  <si>
    <t>Monte Vista Fire Dispatch Center</t>
  </si>
  <si>
    <t>Moulton Niguel Water District</t>
  </si>
  <si>
    <t>Information Systems Officer</t>
  </si>
  <si>
    <t>Moulton Niguel MWD</t>
  </si>
  <si>
    <t>Municipal Water District of Orange County</t>
  </si>
  <si>
    <t>Director of Emergency Management</t>
  </si>
  <si>
    <t>Naval Base Coronado</t>
  </si>
  <si>
    <t>Emergency Management Specialist</t>
  </si>
  <si>
    <t>Naval Base Coronado Emergency Operations Center</t>
  </si>
  <si>
    <t>Navy Region Southwest</t>
  </si>
  <si>
    <t>Deputy Director for Emergency Management</t>
  </si>
  <si>
    <t>North County Dispatch Center</t>
  </si>
  <si>
    <t>Operations Division Manager</t>
  </si>
  <si>
    <t>North County Fire Protection District</t>
  </si>
  <si>
    <t>Oceanside Fire Department</t>
  </si>
  <si>
    <t>Oceanside Police Department</t>
  </si>
  <si>
    <t>Office of Representative Darrell Issa</t>
  </si>
  <si>
    <t>Office of Representative Juan Vargas</t>
  </si>
  <si>
    <t>Office of Representative Mike Levin</t>
  </si>
  <si>
    <t>Office of Representative Sara Jacobs</t>
  </si>
  <si>
    <t>Military and Veterans Liaison/Community Representative</t>
  </si>
  <si>
    <t>Staff Assistant</t>
  </si>
  <si>
    <t>Office of Representative Scott Peters</t>
  </si>
  <si>
    <t>Office of Senator Catherine Blakespear</t>
  </si>
  <si>
    <t>District Representative</t>
  </si>
  <si>
    <t>Olivenhain Municipal Water District</t>
  </si>
  <si>
    <t>Assistant General Manager</t>
  </si>
  <si>
    <t>Olivenhain MWD</t>
  </si>
  <si>
    <t>Orange County Board of Supervisors</t>
  </si>
  <si>
    <t>Supervisor 1st District</t>
  </si>
  <si>
    <t>Supervisor 2nd District</t>
  </si>
  <si>
    <t>Supervisor 3rd District</t>
  </si>
  <si>
    <t>Supervisor 4th District</t>
  </si>
  <si>
    <t>Supervisor 5th District</t>
  </si>
  <si>
    <t>Supervisor, 2nd District</t>
  </si>
  <si>
    <t>Orange County Fire Authority</t>
  </si>
  <si>
    <t>Orange County OES</t>
  </si>
  <si>
    <t>Office of Emergency Management</t>
  </si>
  <si>
    <t>Orange County Sheriff's Department</t>
  </si>
  <si>
    <t>Orange County United Way, 2-1-1 Orange County</t>
  </si>
  <si>
    <t>Contact Center Manager</t>
  </si>
  <si>
    <t>Otay Water District</t>
  </si>
  <si>
    <t>Chief of Water Operations</t>
  </si>
  <si>
    <t>Lead Water System Operator</t>
  </si>
  <si>
    <t>Utility Maintenance Manager</t>
  </si>
  <si>
    <t>Padre Dam Municipal Water District</t>
  </si>
  <si>
    <t>Maintenance Supervisor</t>
  </si>
  <si>
    <t>NULL</t>
  </si>
  <si>
    <t>Padre Dam MWD</t>
  </si>
  <si>
    <t>Systems Operator</t>
  </si>
  <si>
    <t>Pala Band of Mission Indians</t>
  </si>
  <si>
    <t>IT Director</t>
  </si>
  <si>
    <t>Public Safety Director</t>
  </si>
  <si>
    <t>Utility Department</t>
  </si>
  <si>
    <t>Veterans Program Director</t>
  </si>
  <si>
    <t>Palomar Health San Marcos Medical Office</t>
  </si>
  <si>
    <t>Emergency Management and Safety Coordinator</t>
  </si>
  <si>
    <t>Palomar Health</t>
  </si>
  <si>
    <t>Sr. Director/Facility Operations</t>
  </si>
  <si>
    <t>Palomar Medical Center Escondido</t>
  </si>
  <si>
    <t>Emergency Mgmt and Safety Specialist, Disaster Preparedness</t>
  </si>
  <si>
    <t>PMC Escondido Facility Manager</t>
  </si>
  <si>
    <t>Palomar Medical Center Poway</t>
  </si>
  <si>
    <t>PMC Poway Facility Manager</t>
  </si>
  <si>
    <t>Palomar Mountain Water District</t>
  </si>
  <si>
    <t>Paradise Valley Hospital</t>
  </si>
  <si>
    <t>Director, Plant Operations</t>
  </si>
  <si>
    <t>Plant Services Director/Paradise Village</t>
  </si>
  <si>
    <t>Plant Services Engineering</t>
  </si>
  <si>
    <t>Pauma Band of Luiseño Indians</t>
  </si>
  <si>
    <t>Controller</t>
  </si>
  <si>
    <t>Tribal Administrator</t>
  </si>
  <si>
    <t>Pechanga Band of Indians</t>
  </si>
  <si>
    <t>Utilities Manager</t>
  </si>
  <si>
    <t>Pine Valley Mutual Water Company</t>
  </si>
  <si>
    <t>Port of San Diego Harbor Police Department</t>
  </si>
  <si>
    <t>Harbor Port Dispatch</t>
  </si>
  <si>
    <t>Lead Public Safety Dispatcher</t>
  </si>
  <si>
    <t>Port Security Manager</t>
  </si>
  <si>
    <t>Port of San Diego</t>
  </si>
  <si>
    <t>Rady Children's Hospital San Diego</t>
  </si>
  <si>
    <t>Admin Assoc</t>
  </si>
  <si>
    <t>Business Unit Coordinator/Plant Operations &amp; Maintenance</t>
  </si>
  <si>
    <t>Sr Director Plant Operations</t>
  </si>
  <si>
    <t>Sr. Director Plant Operations and Maintenance</t>
  </si>
  <si>
    <t>Rady Children's Hospital</t>
  </si>
  <si>
    <t>Assoc Chief Operating Officer</t>
  </si>
  <si>
    <t>Rainbow Municipal Water District</t>
  </si>
  <si>
    <t>Rainbow MWD</t>
  </si>
  <si>
    <t>Ramona Municipal Water District</t>
  </si>
  <si>
    <t>General Manager</t>
  </si>
  <si>
    <t>Rancho Pauma Mutual Water Company</t>
  </si>
  <si>
    <t>Consultant</t>
  </si>
  <si>
    <t>Rancho Santa Fe Assn.</t>
  </si>
  <si>
    <t>Chief of Security</t>
  </si>
  <si>
    <t>Rancho Santa Fe Association</t>
  </si>
  <si>
    <t>Rancho Santa Fe Association Mgr</t>
  </si>
  <si>
    <t>Rancho Santa Teresa Water</t>
  </si>
  <si>
    <t>Rincon Band of Luiseño Indians</t>
  </si>
  <si>
    <t>Council</t>
  </si>
  <si>
    <t>Group Emergency Email</t>
  </si>
  <si>
    <t>Housing Manager</t>
  </si>
  <si>
    <t>Public Works Manager</t>
  </si>
  <si>
    <t>Rincon Del Diablo Municipal Water District</t>
  </si>
  <si>
    <t>Saddleback College</t>
  </si>
  <si>
    <t>Chief of Police</t>
  </si>
  <si>
    <t>San Diego Community Power</t>
  </si>
  <si>
    <t>Account Services Analyst</t>
  </si>
  <si>
    <t>Director of Data Analytics &amp; Account Services</t>
  </si>
  <si>
    <t>Director of Power Services</t>
  </si>
  <si>
    <t>Director of Programs</t>
  </si>
  <si>
    <t>Director of Public Affairs</t>
  </si>
  <si>
    <t>Key Accounts/Program Manager</t>
  </si>
  <si>
    <t>Program Manager</t>
  </si>
  <si>
    <t>Senior Account Services Analyst</t>
  </si>
  <si>
    <t>Senior Manager of Strategic Partnerships</t>
  </si>
  <si>
    <t>Senior Marketing &amp; Communications Manager</t>
  </si>
  <si>
    <t>San Diego County Regional Airport Authority</t>
  </si>
  <si>
    <t>San Diego County Sheriff's Department</t>
  </si>
  <si>
    <t>Emergency Planning Detail</t>
  </si>
  <si>
    <t>San Diego County Water Authority</t>
  </si>
  <si>
    <t>24/7 Control Desk</t>
  </si>
  <si>
    <t>San Diego Fire Rescue</t>
  </si>
  <si>
    <t>On-Duty Fire Dispatch Supervisor</t>
  </si>
  <si>
    <t>San Diego Fire Department</t>
  </si>
  <si>
    <t>SDFD Duty Command BC</t>
  </si>
  <si>
    <t>San Diego Law Enforcement Coordination Center</t>
  </si>
  <si>
    <t>Exercise Program Manager</t>
  </si>
  <si>
    <t>San Diego Police Department</t>
  </si>
  <si>
    <t>Dispatch Administrator</t>
  </si>
  <si>
    <t>San Diego Zoo Wildlife Alliance - Safari Park</t>
  </si>
  <si>
    <t>Associate Director, Operations</t>
  </si>
  <si>
    <t>Director of Facilities</t>
  </si>
  <si>
    <t>Executive Director, SVP Wildlife Alliance</t>
  </si>
  <si>
    <t>VP and Deputy Director, San Diego Safari Park</t>
  </si>
  <si>
    <t>San Elijo Joint Powers Authority</t>
  </si>
  <si>
    <t>Systems Manager</t>
  </si>
  <si>
    <t>San Marcos Fire Department</t>
  </si>
  <si>
    <t>Fire Chief - Secondary</t>
  </si>
  <si>
    <t>Fire Chief - Tertiary</t>
  </si>
  <si>
    <t>On Duty Battalion Chief</t>
  </si>
  <si>
    <t>San Pasqual Band of Mission Indians</t>
  </si>
  <si>
    <t>Santa Fe Irrigation District</t>
  </si>
  <si>
    <t>Chief Operator</t>
  </si>
  <si>
    <t>Operations and Maintenance Manager</t>
  </si>
  <si>
    <t>Safety Coordinator</t>
  </si>
  <si>
    <t>Santa Margarita Water District</t>
  </si>
  <si>
    <t>Operator</t>
  </si>
  <si>
    <t>Superintendent, Field Ops</t>
  </si>
  <si>
    <t>Scripps Health</t>
  </si>
  <si>
    <t>Corporate Safety Officer/EM Corporate</t>
  </si>
  <si>
    <t>Corporate VP, Facilities and Support</t>
  </si>
  <si>
    <t>Energy Manager</t>
  </si>
  <si>
    <t>Engineering Operations Director</t>
  </si>
  <si>
    <t>Engineering Supervisor</t>
  </si>
  <si>
    <t>Manager Data Center Operations/Data Center Outage</t>
  </si>
  <si>
    <t>Sr. Director, Facilities/Support Operations</t>
  </si>
  <si>
    <t>SDG&amp;E</t>
  </si>
  <si>
    <t>Director of Tribal Affairs</t>
  </si>
  <si>
    <t>SDG&amp;E CCA Strategy &amp; Policy Manager</t>
  </si>
  <si>
    <t>SDG&amp;E Director - Emergency Management</t>
  </si>
  <si>
    <t>SDG&amp;E Emergency Services Manager</t>
  </si>
  <si>
    <t>SDG&amp;E EOC Documentation Unit DL</t>
  </si>
  <si>
    <t>SDG&amp;E Internal</t>
  </si>
  <si>
    <t>SDG&amp;E Public Affairs Team DL</t>
  </si>
  <si>
    <t>Sr. Tribal Affairs Manager</t>
  </si>
  <si>
    <t>VP Customer Services</t>
  </si>
  <si>
    <t>Sharp Healthcare</t>
  </si>
  <si>
    <t>Chief Engineer</t>
  </si>
  <si>
    <t>Director of Engineering (Sharp Chula Vista)</t>
  </si>
  <si>
    <t>Director of Engineering at Sharp Metropolitan Hospital</t>
  </si>
  <si>
    <t>Director of Engineering for Sharp Coronado Hospital</t>
  </si>
  <si>
    <t>Engineering Manager</t>
  </si>
  <si>
    <t>FMD/Program Coord</t>
  </si>
  <si>
    <t>Interim Chief Engineer/Plant, Operations and Maintenance</t>
  </si>
  <si>
    <t>Plant Operations and Maintenance Director/Sodexo at Sharp Grossmont Hospital</t>
  </si>
  <si>
    <t>Power Plant Lead</t>
  </si>
  <si>
    <t>South Coast Water District</t>
  </si>
  <si>
    <t>South Orange County Water Authority</t>
  </si>
  <si>
    <t>Chief Plant Operator</t>
  </si>
  <si>
    <t>Southern Indian Health Council</t>
  </si>
  <si>
    <t>Southern Indian Health Council (COO)</t>
  </si>
  <si>
    <t>State of California</t>
  </si>
  <si>
    <t>Assemblymember</t>
  </si>
  <si>
    <t>Capitol Chief of Staff</t>
  </si>
  <si>
    <t>Capitol Director</t>
  </si>
  <si>
    <t>Chief of Staff - AD 77</t>
  </si>
  <si>
    <t>Chief of Staff - Asmbly. Laurie Davies</t>
  </si>
  <si>
    <t>Chief of Staff - Toni Atkins</t>
  </si>
  <si>
    <t>Communications Director</t>
  </si>
  <si>
    <t>District Communications Director</t>
  </si>
  <si>
    <t>District Director - SD40</t>
  </si>
  <si>
    <t>District Mgr - SD39</t>
  </si>
  <si>
    <t>District Rep - Marie Waldron</t>
  </si>
  <si>
    <t>Legislative Aide</t>
  </si>
  <si>
    <t>Legislative Director</t>
  </si>
  <si>
    <t>Representative 18th State Senate District</t>
  </si>
  <si>
    <t>SCHEDULER</t>
  </si>
  <si>
    <t>Senator</t>
  </si>
  <si>
    <t>Sr Field Rep - SD 36</t>
  </si>
  <si>
    <t>Staff - Asmbly. Laurie Davies</t>
  </si>
  <si>
    <t>Summit Estates Mutual Water</t>
  </si>
  <si>
    <t>Sweetwater Water Authority</t>
  </si>
  <si>
    <t>Director, Water Quality</t>
  </si>
  <si>
    <t>Engineering Tech &amp; Supervisor</t>
  </si>
  <si>
    <t>Plant Maintenance Supervisor</t>
  </si>
  <si>
    <t>Program Specialist</t>
  </si>
  <si>
    <t>Water Quality Laboratory Supervisor</t>
  </si>
  <si>
    <t>Water Treatment Plant Operator Supervisor</t>
  </si>
  <si>
    <t>Watershed Caretaker</t>
  </si>
  <si>
    <t>Sycuan Band of the Kumeyaay Nation</t>
  </si>
  <si>
    <t>Distribution List - Facilities</t>
  </si>
  <si>
    <t>Planning &amp; Development Manager</t>
  </si>
  <si>
    <t>T-Mobile/Sprint</t>
  </si>
  <si>
    <t>Engineering Operations Manager</t>
  </si>
  <si>
    <t>Senior Manager</t>
  </si>
  <si>
    <t>Sprint</t>
  </si>
  <si>
    <t>T-Mobile</t>
  </si>
  <si>
    <t>Tri-City Medical Center</t>
  </si>
  <si>
    <t>Facilities Manager</t>
  </si>
  <si>
    <t>Plant Supervisor</t>
  </si>
  <si>
    <t>VA Medical Ctr</t>
  </si>
  <si>
    <t>Assistant Chief, Engineering</t>
  </si>
  <si>
    <t>Chief Maintenance Engineer</t>
  </si>
  <si>
    <t>Healthcare Engineer</t>
  </si>
  <si>
    <t>Project Engineer</t>
  </si>
  <si>
    <t>Utilities Supervisor of Engineering</t>
  </si>
  <si>
    <t>VA Hospital</t>
  </si>
  <si>
    <t>Vallecitos Water District</t>
  </si>
  <si>
    <t>Maintenance</t>
  </si>
  <si>
    <t>PIO</t>
  </si>
  <si>
    <t>Valley Center Municipal Water District</t>
  </si>
  <si>
    <t>Sr Techician</t>
  </si>
  <si>
    <t>Verizon Wireless</t>
  </si>
  <si>
    <t>Sr. Manager - Network Operations</t>
  </si>
  <si>
    <t>Viejas Band of Kumeyaay Indians</t>
  </si>
  <si>
    <t>Resource Manager Director</t>
  </si>
  <si>
    <t>Resource Project Officer</t>
  </si>
  <si>
    <t>Secretary</t>
  </si>
  <si>
    <t>Vista Fire Department</t>
  </si>
  <si>
    <t>Vista Irrigation District</t>
  </si>
  <si>
    <t>Director of Water Resources</t>
  </si>
  <si>
    <t>Director of Water Resources - Secondary</t>
  </si>
  <si>
    <t>Engineering Specialist</t>
  </si>
  <si>
    <t>Water Distribution Supervisor</t>
  </si>
  <si>
    <t>Water Resource Supervisor/Director of Water Resources - Tertiary</t>
  </si>
  <si>
    <t>West Cuca Mutual Water Company</t>
  </si>
  <si>
    <t>Yuima Municipal Water District</t>
  </si>
  <si>
    <t>Table 8: Services Provides to Customers with AFN</t>
  </si>
  <si>
    <t>Type of Service</t>
  </si>
  <si>
    <t>Number Provided</t>
  </si>
  <si>
    <t>Accessible Transportation Trips</t>
  </si>
  <si>
    <t>Over Night Hotel Stays</t>
  </si>
  <si>
    <t>Warm Meals Served at CRC/tribal support</t>
  </si>
  <si>
    <t>Generator Requests</t>
  </si>
  <si>
    <t xml:space="preserve">$50 Gift Cards distributed </t>
  </si>
  <si>
    <t>211 calls received for PSPS Information &amp; Referral</t>
  </si>
  <si>
    <t>Table 9: Backup Power – Description, Capacity and Estimated Maximum Duration</t>
  </si>
  <si>
    <t>Location</t>
  </si>
  <si>
    <t># of Gens or 
Batteries</t>
  </si>
  <si>
    <t>Type of Backup 
Power</t>
  </si>
  <si>
    <t>Generator/
Battery Size</t>
  </si>
  <si>
    <t>Maximum Duration of Operation</t>
  </si>
  <si>
    <t>Actual PSPS Operation Status</t>
  </si>
  <si>
    <r>
      <t>CRC - Potrero</t>
    </r>
    <r>
      <rPr>
        <sz val="11"/>
        <color rgb="FF000000"/>
        <rFont val="Times New Roman"/>
        <family val="1"/>
      </rPr>
      <t>, 24550 Hwy 94, Potrero, CA 91963</t>
    </r>
  </si>
  <si>
    <t>Generator</t>
  </si>
  <si>
    <t>70 kVA</t>
  </si>
  <si>
    <t>Generators can run indefinitely, based on fuel supply</t>
  </si>
  <si>
    <t>11/6/24 21:47 – 11/7/24 16:47 PDT</t>
  </si>
  <si>
    <r>
      <t>CRC - Pine Valley</t>
    </r>
    <r>
      <rPr>
        <sz val="11"/>
        <color theme="1"/>
        <rFont val="Times New Roman"/>
        <family val="1"/>
      </rPr>
      <t xml:space="preserve"> 28890 Old Highway 80, Pine Valley, CA 91962</t>
    </r>
  </si>
  <si>
    <t>Stand-By</t>
  </si>
  <si>
    <r>
      <t>CRC - Whispering Winds Catholic Camp</t>
    </r>
    <r>
      <rPr>
        <sz val="11"/>
        <color rgb="FF000000"/>
        <rFont val="Times New Roman"/>
        <family val="1"/>
      </rPr>
      <t>, 17606 Harrison Park Road, Julian, CA 92036</t>
    </r>
  </si>
  <si>
    <t>2-70 kVA</t>
  </si>
  <si>
    <r>
      <t>CRC - Boulevard</t>
    </r>
    <r>
      <rPr>
        <sz val="11"/>
        <color rgb="FF000000"/>
        <rFont val="Times New Roman"/>
        <family val="1"/>
      </rPr>
      <t>, 39223 CA-94, Boulevard, CA 91905</t>
    </r>
  </si>
  <si>
    <r>
      <t>CRC - Valley Center Library</t>
    </r>
    <r>
      <rPr>
        <sz val="11"/>
        <color rgb="FF000000"/>
        <rFont val="Times New Roman"/>
        <family val="1"/>
      </rPr>
      <t>, 29200 Cole Grade Road, Valley Center, CA 92082</t>
    </r>
  </si>
  <si>
    <t>125 kVA</t>
  </si>
  <si>
    <r>
      <t>CRC - Ramona</t>
    </r>
    <r>
      <rPr>
        <sz val="11"/>
        <color rgb="FF000000"/>
        <rFont val="Times New Roman"/>
        <family val="1"/>
      </rPr>
      <t xml:space="preserve"> 1275 Main Street, Ramona, CA 92065</t>
    </r>
  </si>
  <si>
    <r>
      <t>Microgrid - Ramona Air Attack Base</t>
    </r>
    <r>
      <rPr>
        <sz val="11"/>
        <color rgb="FF000000"/>
        <rFont val="Times New Roman"/>
        <family val="1"/>
      </rPr>
      <t>, 2450 Montecito Road, Ramona, CA 92065</t>
    </r>
  </si>
  <si>
    <t>Battery</t>
  </si>
  <si>
    <t>500 kW/2 MWh</t>
  </si>
  <si>
    <t>3-days</t>
  </si>
  <si>
    <r>
      <t>Microgrid - Butterfield Ranch</t>
    </r>
    <r>
      <rPr>
        <sz val="11"/>
        <color rgb="FF000000"/>
        <rFont val="Times New Roman"/>
        <family val="1"/>
      </rPr>
      <t>, 14926 Great Southern Overland Stage Route, Julian, CA 92036</t>
    </r>
  </si>
  <si>
    <t>3-300 kVA</t>
  </si>
  <si>
    <r>
      <t>Microgrid - Cameron Corners</t>
    </r>
    <r>
      <rPr>
        <sz val="11"/>
        <color rgb="FF000000"/>
        <rFont val="Times New Roman"/>
        <family val="1"/>
      </rPr>
      <t>, 1339 Buckman Springs Road, Campo, CA 91906</t>
    </r>
  </si>
  <si>
    <t>2-300 kVA</t>
  </si>
  <si>
    <r>
      <t>Microgrid - Shelter Valley</t>
    </r>
    <r>
      <rPr>
        <sz val="11"/>
        <color rgb="FF000000"/>
        <rFont val="Times New Roman"/>
        <family val="1"/>
      </rPr>
      <t>, 7878 Great Southern Overland Stage Route, Julian, CA 92036</t>
    </r>
  </si>
  <si>
    <r>
      <t>Live Oaks Market, Restaurant &amp; Gas</t>
    </r>
    <r>
      <rPr>
        <sz val="11"/>
        <color rgb="FF000000"/>
        <rFont val="Times New Roman"/>
        <family val="1"/>
      </rPr>
      <t>, 37820 Old Highway 80, Boulevard, CA 91905</t>
    </r>
  </si>
  <si>
    <t>11/6/24 11:05 – 11/7/24 16:07 PDT</t>
  </si>
  <si>
    <r>
      <t>Mountain Top Market &amp; Gas</t>
    </r>
    <r>
      <rPr>
        <sz val="11"/>
        <color rgb="FF000000"/>
        <rFont val="Times New Roman"/>
        <family val="1"/>
      </rPr>
      <t>, 39710 Old Highway 80, Boulevard, CA 91905</t>
    </r>
  </si>
  <si>
    <t>Table 10: Community Generator Program Sites</t>
  </si>
  <si>
    <r>
      <t>Live Oaks Market, Restaurant &amp; Gas</t>
    </r>
    <r>
      <rPr>
        <sz val="11"/>
        <color rgb="FF000000"/>
        <rFont val="Calibri"/>
        <family val="2"/>
        <scheme val="minor"/>
      </rPr>
      <t>, 37820 Old Highway 80, Boulevard, CA 91905</t>
    </r>
  </si>
  <si>
    <r>
      <t>Mountain Top Market &amp; Gas</t>
    </r>
    <r>
      <rPr>
        <sz val="11"/>
        <color rgb="FF000000"/>
        <rFont val="Calibri"/>
        <family val="2"/>
        <scheme val="minor"/>
      </rPr>
      <t>, 39710 Old Highway 80, Boulevard, CA 91905</t>
    </r>
  </si>
  <si>
    <t>Table 11: Total Number of Backup Generators and Mobile Batteries</t>
  </si>
  <si>
    <t>Fuel Type</t>
  </si>
  <si>
    <t>Diesel</t>
  </si>
  <si>
    <r>
      <t xml:space="preserve">CRC - Pine Valley </t>
    </r>
    <r>
      <rPr>
        <sz val="11"/>
        <color rgb="FF000000"/>
        <rFont val="Times New Roman"/>
        <family val="1"/>
      </rPr>
      <t xml:space="preserve"> 28890 Old Highway 80, Pine Valley, CA 91962</t>
    </r>
  </si>
  <si>
    <r>
      <t>CRC - Ramona</t>
    </r>
    <r>
      <rPr>
        <sz val="11"/>
        <color rgb="FF000000"/>
        <rFont val="Times New Roman"/>
        <family val="1"/>
      </rPr>
      <t>, 1275 Main Street, Ramona, CA 92065</t>
    </r>
  </si>
  <si>
    <t>300 kVA</t>
  </si>
  <si>
    <t>Table 12: Critical Facility and Infrastructure Customers</t>
  </si>
  <si>
    <t># of 
Customers</t>
  </si>
  <si>
    <t>Critical Facility and Infrastructure Customers</t>
  </si>
  <si>
    <r>
      <rPr>
        <u/>
        <sz val="11"/>
        <color theme="1"/>
        <rFont val="Times New Roman"/>
        <family val="1"/>
      </rPr>
      <t>Microgrid - Butterfield Ranch</t>
    </r>
    <r>
      <rPr>
        <sz val="11"/>
        <color theme="1"/>
        <rFont val="Times New Roman"/>
        <family val="1"/>
      </rPr>
      <t xml:space="preserve">
14926 Great Southern
Overland Stage Route
Julian, CA 92036</t>
    </r>
  </si>
  <si>
    <t>•	Butterfield Manufactured Home &amp; RV Community
•	Water Wells Infrastructure
•	Sewage Infrastructure</t>
  </si>
  <si>
    <r>
      <rPr>
        <u/>
        <sz val="11"/>
        <color theme="1"/>
        <rFont val="Times New Roman"/>
        <family val="1"/>
      </rPr>
      <t>Microgrid - Cameron Corners</t>
    </r>
    <r>
      <rPr>
        <sz val="11"/>
        <color theme="1"/>
        <rFont val="Times New Roman"/>
        <family val="1"/>
      </rPr>
      <t xml:space="preserve">
1339 Buckman Springs Rd
Campo, CA 91906</t>
    </r>
  </si>
  <si>
    <t>•	Cal Fire 
•	ATT Telecom Hub
•	Library – Cool Zone
•	San Ysidro Health Center
•	Schools
•	Food and Market
•	Gas Stations</t>
  </si>
  <si>
    <r>
      <rPr>
        <u/>
        <sz val="11"/>
        <color theme="1"/>
        <rFont val="Times New Roman"/>
        <family val="1"/>
      </rPr>
      <t>Microgrid - Ramona Air Attack Base</t>
    </r>
    <r>
      <rPr>
        <sz val="11"/>
        <color theme="1"/>
        <rFont val="Times New Roman"/>
        <family val="1"/>
      </rPr>
      <t xml:space="preserve"> 
2450 Montecito Road, Ramona, CA 92065</t>
    </r>
  </si>
  <si>
    <t>•	Cal Fire
•	US Forest Service</t>
  </si>
  <si>
    <r>
      <rPr>
        <u/>
        <sz val="11"/>
        <color theme="1"/>
        <rFont val="Times New Roman"/>
        <family val="1"/>
      </rPr>
      <t>Microgrid - Shelter Valley</t>
    </r>
    <r>
      <rPr>
        <sz val="11"/>
        <color theme="1"/>
        <rFont val="Times New Roman"/>
        <family val="1"/>
      </rPr>
      <t xml:space="preserve">
7878 Great Southern
Overland Stage Route
Julian, CA 92036</t>
    </r>
  </si>
  <si>
    <t>•	Stagecoach Trails Campground &amp; RV Park
•	SD County Fire Station
•	Library
•	Water Wells Infrastructure
•	Sewage Infrastructure</t>
  </si>
  <si>
    <r>
      <t>CRC - Potrero</t>
    </r>
    <r>
      <rPr>
        <sz val="11"/>
        <color rgb="FF000000"/>
        <rFont val="Times New Roman"/>
        <family val="1"/>
      </rPr>
      <t>, 
24550 Hwy 94, Potrero, CA 91963</t>
    </r>
  </si>
  <si>
    <t>Community Resource Center</t>
  </si>
  <si>
    <r>
      <t xml:space="preserve">CRC - Pine Valley
</t>
    </r>
    <r>
      <rPr>
        <sz val="11"/>
        <color theme="1"/>
        <rFont val="Times New Roman"/>
        <family val="1"/>
      </rPr>
      <t>28890 Old Highway 80, Pine Valley, CA 91962</t>
    </r>
  </si>
  <si>
    <t>Community Resource Center
Water Wells Infrastructure</t>
  </si>
  <si>
    <r>
      <t>CRC – Boulevard</t>
    </r>
    <r>
      <rPr>
        <sz val="11"/>
        <color rgb="FF000000"/>
        <rFont val="Times New Roman"/>
        <family val="1"/>
      </rPr>
      <t>, 
39223 CA-94, Boulevard, CA 91905</t>
    </r>
  </si>
  <si>
    <r>
      <t>CRC - Valley Center Library</t>
    </r>
    <r>
      <rPr>
        <sz val="11"/>
        <color rgb="FF000000"/>
        <rFont val="Times New Roman"/>
        <family val="1"/>
      </rPr>
      <t>, 
29200 Cole Grade Road, Valley Center, CA 92082</t>
    </r>
  </si>
  <si>
    <r>
      <t>CRC - Ramona</t>
    </r>
    <r>
      <rPr>
        <sz val="11"/>
        <color rgb="FF000000"/>
        <rFont val="Times New Roman"/>
        <family val="1"/>
      </rPr>
      <t>, 
1275 Main Street, Ramona, CA 92065</t>
    </r>
  </si>
  <si>
    <t>Table 13: Community Generator Program Sites</t>
  </si>
  <si>
    <t>Community Generator Program Sites</t>
  </si>
  <si>
    <t>Local and convenient location for food and fuel in the Boulevard Community, but not classified as a Critical Facility.</t>
  </si>
  <si>
    <t>Table 14: Number and Nature of Complaints Received</t>
  </si>
  <si>
    <t>Nature of Complaint</t>
  </si>
  <si>
    <t>Number of Complaints</t>
  </si>
  <si>
    <r>
      <rPr>
        <b/>
        <sz val="12"/>
        <color theme="1"/>
        <rFont val="Calibri"/>
        <family val="2"/>
        <scheme val="minor"/>
      </rPr>
      <t>PSPS Frequency/Duration</t>
    </r>
    <r>
      <rPr>
        <sz val="12"/>
        <color theme="1"/>
        <rFont val="Calibri"/>
        <family val="2"/>
        <scheme val="minor"/>
      </rPr>
      <t xml:space="preserve">
Including, but not limited to complaints regarding the frequency and/or duration of PSPS events, delays in restoring power, scope of PSPS and dynamic of weather conditions</t>
    </r>
  </si>
  <si>
    <r>
      <rPr>
        <b/>
        <sz val="12"/>
        <color theme="1"/>
        <rFont val="Calibri"/>
        <family val="2"/>
        <scheme val="minor"/>
      </rPr>
      <t>Safety/Health Concern</t>
    </r>
    <r>
      <rPr>
        <sz val="12"/>
        <color theme="1"/>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</si>
  <si>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theme="1"/>
        <rFont val="Calibri"/>
        <family val="2"/>
        <scheme val="minor"/>
      </rPr>
      <t>Communications/Notifications</t>
    </r>
    <r>
      <rPr>
        <sz val="12"/>
        <color theme="1"/>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</si>
  <si>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theme="1"/>
        <rFont val="Calibri"/>
        <family val="2"/>
        <scheme val="minor"/>
      </rPr>
      <t>Outreach/Assistance</t>
    </r>
    <r>
      <rPr>
        <sz val="12"/>
        <color theme="1"/>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</si>
  <si>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theme="1"/>
        <rFont val="Calibri"/>
        <family val="2"/>
        <scheme val="minor"/>
      </rPr>
      <t>General PSPS Dissatisfaction/Other</t>
    </r>
    <r>
      <rPr>
        <sz val="12"/>
        <color theme="1"/>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</si>
  <si>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</si>
  <si>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Table 15: Claims Filed Against SDG&amp;E Due to De-energization</t>
  </si>
  <si>
    <t>Nature of Claim</t>
  </si>
  <si>
    <t>Number of Claims</t>
  </si>
  <si>
    <t>Property Damage</t>
  </si>
  <si>
    <t>Solar Related</t>
  </si>
  <si>
    <t>Food Loss</t>
  </si>
  <si>
    <t>Inconvenience of Being Without Power</t>
  </si>
  <si>
    <t>Business Loss</t>
  </si>
  <si>
    <t>Hotel Stays</t>
  </si>
  <si>
    <t>Table 16: Community Resource Centers</t>
  </si>
  <si>
    <t>#</t>
  </si>
  <si>
    <t>Site Name</t>
  </si>
  <si>
    <t>Address</t>
  </si>
  <si>
    <t>Operating Hours</t>
  </si>
  <si>
    <t>Attendance</t>
  </si>
  <si>
    <t>Site Type</t>
  </si>
  <si>
    <t>Amenities Provided</t>
  </si>
  <si>
    <t>Boulevard Community Center</t>
  </si>
  <si>
    <t>39223 CA-94
Boulevard, CA 91905</t>
  </si>
  <si>
    <t>11/6/2024 08:45 - 22:00 PDT
11/7/2024 08:00 - 22:00 PDT</t>
  </si>
  <si>
    <t>Building</t>
  </si>
  <si>
    <t xml:space="preserve">Water, Wi-Fi, Medical Device Charging, Snacks, Phone Charging, Ice, Car power-inverter, Solar Lights, Blankets, and Water Truck </t>
  </si>
  <si>
    <t>Descanso Branch Library</t>
  </si>
  <si>
    <t>9545 River Dr
Descanso, CA 91916</t>
  </si>
  <si>
    <t>11/6/2024 17:44 - 22:00 PDT
11/7/2024 08:00 - 22:00 PDT</t>
  </si>
  <si>
    <t>Potrero Community Center</t>
  </si>
  <si>
    <t>24550 Hwy 94
Potrero, CA 91963</t>
  </si>
  <si>
    <t>11/6/2024 20:24 - 22:00 PDT
11/7/2024 08:00 - 20:00 PDT
11/8/2024 08:00 - 08:33 PDT</t>
  </si>
  <si>
    <t xml:space="preserve">Water, Wi-Fi, Medical Device Charging, Snacks, Phone Charging, Ice, Car power-inverter, Solar Lights and Water Truck </t>
  </si>
  <si>
    <t>Table 17: Summary of Avoided Customer Impacts</t>
  </si>
  <si>
    <t>Mitigation Action</t>
  </si>
  <si>
    <t>Avoided Impacts</t>
  </si>
  <si>
    <t>Sectionalizing Devices</t>
  </si>
  <si>
    <t>Temporary Generation</t>
  </si>
  <si>
    <t>Microgrids</t>
  </si>
  <si>
    <t>Permanent Backup Generation</t>
  </si>
  <si>
    <t>Transmission Switching</t>
  </si>
  <si>
    <t>Covered Conductor</t>
  </si>
  <si>
    <t>Strategic Undergrounding</t>
  </si>
  <si>
    <t>Distribution Switching</t>
  </si>
  <si>
    <t>Situational Awareness</t>
  </si>
  <si>
    <t>Table 18: Summary of Avoided Customer Impacts by Circuit</t>
  </si>
  <si>
    <t>Circuit</t>
  </si>
  <si>
    <t>Table 19: Summary of Customers Served by Microgrids</t>
  </si>
  <si>
    <t>Microgrid Location</t>
  </si>
  <si>
    <t>Total Customers</t>
  </si>
  <si>
    <t>Table 20: Lessons Learned from PSPS Event</t>
  </si>
  <si>
    <t>Issue</t>
  </si>
  <si>
    <t>Discussion</t>
  </si>
  <si>
    <t>Resolution</t>
  </si>
  <si>
    <t>Some process documentation was not updated to reflect the current state of the systems</t>
  </si>
  <si>
    <t>Several systems and processes were automated or updated since the last PSPS event in 2023.</t>
  </si>
  <si>
    <t>Manually updated process documents in real-time to ensure alignment</t>
  </si>
  <si>
    <r>
      <t>CalOES Online Form was updated with no notice which resulted in some of the totals not reflecting appropriately</t>
    </r>
    <r>
      <rPr>
        <sz val="8"/>
        <color theme="1"/>
        <rFont val="Calibri"/>
        <family val="2"/>
        <scheme val="minor"/>
      </rPr>
      <t> </t>
    </r>
  </si>
  <si>
    <t>A new online form was uploaded October 31, 2024, but SDG&amp;E did not receive updated instructions. The new form auto calculates, which resulted in SDG&amp;E totals being off by double.</t>
  </si>
  <si>
    <t xml:space="preserve">Called Sit Cell Supervisor to discuss the inconsistencies in the process. Training has been done with SDG&amp;E personnel and a test of the new form was completed on November 15, 2024. </t>
  </si>
  <si>
    <t>Two tribes were listed as potentially impacted, however upon further analysis there was no infrastructure on the two sectionalizing devices.</t>
  </si>
  <si>
    <t>There are tribal lands that do not have infrastructure within the parameters of the sectionalizing devices.</t>
  </si>
  <si>
    <t xml:space="preserve">The two sectionalizing devices are now part of a checklist that will be reviewed prior to producing the potential tribal impact list. </t>
  </si>
  <si>
    <t>Data inconsistencies were discovered between GIS and the Customer Notification System.</t>
  </si>
  <si>
    <t>Issue is related to the timing of the data refresh rates.</t>
  </si>
  <si>
    <t>A focused team has been created to resolve the issue.</t>
  </si>
  <si>
    <t>Appendix 1 – Customer Notifications: Descriptions, Dates, Times, and Scripts of Notifications</t>
  </si>
  <si>
    <r>
      <rPr>
        <b/>
        <sz val="12"/>
        <color rgb="FF000000"/>
        <rFont val="Calibri"/>
        <family val="2"/>
      </rPr>
      <t>Overview of Communications by Method</t>
    </r>
    <r>
      <rPr>
        <b/>
        <vertAlign val="superscript"/>
        <sz val="12"/>
        <color rgb="FF000000"/>
        <rFont val="Calibri"/>
        <family val="2"/>
      </rPr>
      <t>1</t>
    </r>
  </si>
  <si>
    <t>Notification Method </t>
  </si>
  <si>
    <t>Total 
Notifications </t>
  </si>
  <si>
    <t>Who Made the Notification</t>
  </si>
  <si>
    <t>Phone </t>
  </si>
  <si>
    <t>SDG&amp;E </t>
  </si>
  <si>
    <t>Email </t>
  </si>
  <si>
    <t>Text Message </t>
  </si>
  <si>
    <r>
      <t>Customer Notifications: Detailed Communications</t>
    </r>
    <r>
      <rPr>
        <b/>
        <vertAlign val="superscript"/>
        <sz val="12"/>
        <rFont val="Calibri"/>
        <family val="2"/>
        <scheme val="minor"/>
      </rPr>
      <t>2</t>
    </r>
  </si>
  <si>
    <t>Event Order</t>
  </si>
  <si>
    <r>
      <t>Description of Notification</t>
    </r>
    <r>
      <rPr>
        <b/>
        <vertAlign val="superscript"/>
        <sz val="12"/>
        <rFont val="Calibri"/>
        <family val="2"/>
        <scheme val="minor"/>
      </rPr>
      <t>1</t>
    </r>
  </si>
  <si>
    <r>
      <t>Required Minimum Timeline</t>
    </r>
    <r>
      <rPr>
        <b/>
        <vertAlign val="superscript"/>
        <sz val="12"/>
        <rFont val="Calibri"/>
        <family val="2"/>
        <scheme val="minor"/>
      </rPr>
      <t>3</t>
    </r>
  </si>
  <si>
    <t>Date </t>
  </si>
  <si>
    <t>Time of First 
Notification</t>
  </si>
  <si>
    <t>Time of Last
Notification</t>
  </si>
  <si>
    <t>Phone</t>
  </si>
  <si>
    <t>Text 
Message</t>
  </si>
  <si>
    <t>Total Sent</t>
  </si>
  <si>
    <t>Pre-de-
energization 
(prior)</t>
  </si>
  <si>
    <t>M2: 24-48 hours prior to a PSPS (Outage Warning)</t>
  </si>
  <si>
    <t>48–24 hours</t>
  </si>
  <si>
    <t>13:23 PDT</t>
  </si>
  <si>
    <t>21:06 PDT</t>
  </si>
  <si>
    <t>M3: 12 hours prior to PSPS (Outage Warning)</t>
  </si>
  <si>
    <t>11:32 PDT</t>
  </si>
  <si>
    <t>2:09PM</t>
  </si>
  <si>
    <t>M4: Within 4 hours prior to PSPS (Outage Warning)</t>
  </si>
  <si>
    <t>1–4 hours prior to PSPS (if possible)</t>
  </si>
  <si>
    <t>07:49 PDT</t>
  </si>
  <si>
    <t>20:33 PDT</t>
  </si>
  <si>
    <t>M5: Power may be shutoff overnight</t>
  </si>
  <si>
    <t>Initiation 
(During)</t>
  </si>
  <si>
    <t>M6: PSPS Confirmed - Power is Out</t>
  </si>
  <si>
    <t>When de-energization
is initiated</t>
  </si>
  <si>
    <t>09:01 PDT</t>
  </si>
  <si>
    <t>20:49 PDT</t>
  </si>
  <si>
    <t>M7: PSPS will continue overnight</t>
  </si>
  <si>
    <t>15:59 PDT</t>
  </si>
  <si>
    <r>
      <rPr>
        <b/>
        <sz val="12"/>
        <color rgb="FF000000"/>
        <rFont val="Calibri"/>
        <family val="2"/>
      </rPr>
      <t>M8: CRC(s) Opened</t>
    </r>
    <r>
      <rPr>
        <b/>
        <vertAlign val="superscript"/>
        <sz val="12"/>
        <color rgb="FF000000"/>
        <rFont val="Calibri"/>
        <family val="2"/>
      </rPr>
      <t>4</t>
    </r>
  </si>
  <si>
    <t>Prior to a PSPS event, immediately after the utility decides on which CRC locations to open during the PSPS event</t>
  </si>
  <si>
    <t>Restoration 
(after)</t>
  </si>
  <si>
    <t>M10: Safety Inspections of Power Lines Started (Patrolling)</t>
  </si>
  <si>
    <t>When re-energization efforts begin or immediately before re-energization begins</t>
  </si>
  <si>
    <t>11/7/2024 - 11/8/2024</t>
  </si>
  <si>
    <t>10:04 PDT</t>
  </si>
  <si>
    <t>07:18 PDT</t>
  </si>
  <si>
    <t>M12: Power Restored; However, PSPS risk continues and PSPS possible</t>
  </si>
  <si>
    <t>When re-energization is complete, but further de-energizations may occur</t>
  </si>
  <si>
    <t>M14: PSPS risk passed, If previous notification received, no longer at risk of losing power</t>
  </si>
  <si>
    <t>When a PSPS event is cancelled</t>
  </si>
  <si>
    <t>12:56 PDT</t>
  </si>
  <si>
    <t xml:space="preserve">M15: Power Restored (Final Notification) </t>
  </si>
  <si>
    <t>When re-energization is complete</t>
  </si>
  <si>
    <t>11:14 PDT</t>
  </si>
  <si>
    <t>08:22 PDT</t>
  </si>
  <si>
    <t>Totals:</t>
  </si>
  <si>
    <r>
      <rPr>
        <vertAlign val="superscript"/>
        <sz val="12"/>
        <color theme="1"/>
        <rFont val="Calibri"/>
        <family val="2"/>
        <scheme val="minor"/>
      </rPr>
      <t>1</t>
    </r>
    <r>
      <rPr>
        <sz val="12"/>
        <color theme="1"/>
        <rFont val="Calibri"/>
        <family val="2"/>
        <scheme val="minor"/>
      </rPr>
      <t>This table only includes actual notifications sent. However, all of SDG&amp;E's PSPS notification scripts are also provided in Appendix 1.</t>
    </r>
  </si>
  <si>
    <r>
      <rPr>
        <vertAlign val="superscript"/>
        <sz val="12"/>
        <color theme="1"/>
        <rFont val="Calibri"/>
        <family val="2"/>
        <scheme val="minor"/>
      </rPr>
      <t>2</t>
    </r>
    <r>
      <rPr>
        <sz val="12"/>
        <color theme="1"/>
        <rFont val="Calibri"/>
        <family val="2"/>
        <scheme val="minor"/>
      </rPr>
      <t>The total number of notifications does not represent unique customers. Some customers received notifications through multiple channels.</t>
    </r>
  </si>
  <si>
    <r>
      <rPr>
        <vertAlign val="superscript"/>
        <sz val="12"/>
        <color theme="1"/>
        <rFont val="Calibri"/>
        <family val="2"/>
        <scheme val="minor"/>
      </rPr>
      <t>3</t>
    </r>
    <r>
      <rPr>
        <sz val="12"/>
        <color theme="1"/>
        <rFont val="Calibri"/>
        <family val="2"/>
        <scheme val="minor"/>
      </rPr>
      <t>Decision 19-05-042, Appendix A, Timing of Notification.</t>
    </r>
  </si>
  <si>
    <t>Appendix 2 – Public Safety Partner Notifications: Descriptions, Dates, Times, and Copies of Notifications</t>
  </si>
  <si>
    <t>Type of Notification</t>
  </si>
  <si>
    <t>Recipents</t>
  </si>
  <si>
    <t>Description</t>
  </si>
  <si>
    <t>Date/Time Contacted</t>
  </si>
  <si>
    <t>48-72 Hours</t>
  </si>
  <si>
    <t>Public safety partners including local and tribal governments, water/wastewater, emergency management, communications providers, hospitals and CBOs.</t>
  </si>
  <si>
    <t>SDG&amp;E Public Safety Power Shutoff Possible in 48-72 Hours</t>
  </si>
  <si>
    <t>11/3/2024 at 16:08 PDT</t>
  </si>
  <si>
    <t>24-48 Hours</t>
  </si>
  <si>
    <t>SDG&amp;E Public Safety Power Shutoff possible in 24-48 hours.</t>
  </si>
  <si>
    <t xml:space="preserve">11/4/2024 at 14:10 PDT
 </t>
  </si>
  <si>
    <t>Imminent</t>
  </si>
  <si>
    <t xml:space="preserve">SDG&amp;E Public Safety Power Shutoff possible within 12 hours. SDG&amp;E's Emergency Operations Center activating. </t>
  </si>
  <si>
    <t>11/5/2024 at 16:41 PDT</t>
  </si>
  <si>
    <t>Initiation 
(during)</t>
  </si>
  <si>
    <t>De-Energized</t>
  </si>
  <si>
    <t>SDG&amp;E has shut off power for public safety</t>
  </si>
  <si>
    <t>11/6/2024 at 09:41 PDT</t>
  </si>
  <si>
    <t>Update #1</t>
  </si>
  <si>
    <t>11/6/2024 at 20:40 PDT</t>
  </si>
  <si>
    <t>Update #2</t>
  </si>
  <si>
    <t>11/6/2024 at 21:57 PDT</t>
  </si>
  <si>
    <t>Update #3</t>
  </si>
  <si>
    <t>SDG&amp;E has shut off power for public safety, Community Resource Centers to Open</t>
  </si>
  <si>
    <t>11/7/2024 at 09:37 PDT</t>
  </si>
  <si>
    <t>Imminent Re-Energize</t>
  </si>
  <si>
    <t>SDG&amp;E power remains turned off for public safety. SDG&amp;E is determining when power can be turned back on.</t>
  </si>
  <si>
    <t>11/7/2024 at 11:24 PDT</t>
  </si>
  <si>
    <t>Re-Energized</t>
  </si>
  <si>
    <t>SDG&amp;E continues to restore power to impacted areas. and
Power will remain out overnight for one area.</t>
  </si>
  <si>
    <t>11/7/2024 at 17:01 PDT</t>
  </si>
  <si>
    <t>Post-event</t>
  </si>
  <si>
    <t>Event Concluded</t>
  </si>
  <si>
    <t>Final Notification: Re-energization complete. SDG&amp;E Public Safety Power Shutoff event has ended</t>
  </si>
  <si>
    <t>11/8/2024 at 09:10 PDT</t>
  </si>
  <si>
    <t>Event concluded - Survey</t>
  </si>
  <si>
    <t>SDG&amp;E Survey Request on Recent Public Safety Power Shutoff</t>
  </si>
  <si>
    <t>11/8/2024 at 13:05 PDT</t>
  </si>
  <si>
    <t>SDG&amp;E Emergency Management</t>
  </si>
  <si>
    <t>CalOES &amp; County OES Warning Center Notfications</t>
  </si>
  <si>
    <t>Op Period</t>
  </si>
  <si>
    <t xml:space="preserve">Notification Type </t>
  </si>
  <si>
    <r>
      <t xml:space="preserve">Time </t>
    </r>
    <r>
      <rPr>
        <sz val="11"/>
        <color theme="1"/>
        <rFont val="Calibri"/>
        <family val="2"/>
        <scheme val="minor"/>
      </rPr>
      <t>(Of Submission)</t>
    </r>
  </si>
  <si>
    <r>
      <t xml:space="preserve">Date </t>
    </r>
    <r>
      <rPr>
        <sz val="11"/>
        <color theme="1"/>
        <rFont val="Calibri"/>
        <family val="2"/>
        <scheme val="minor"/>
      </rPr>
      <t>(Of Request)</t>
    </r>
  </si>
  <si>
    <r>
      <rPr>
        <b/>
        <sz val="11"/>
        <color rgb="FF000000"/>
        <rFont val="Calibri"/>
        <family val="2"/>
        <scheme val="minor"/>
      </rPr>
      <t xml:space="preserve">Initiated By </t>
    </r>
    <r>
      <rPr>
        <sz val="11"/>
        <color rgb="FF000000"/>
        <rFont val="Calibri"/>
        <family val="2"/>
        <scheme val="minor"/>
      </rPr>
      <t>(Jurisdiction Name)</t>
    </r>
  </si>
  <si>
    <t>Information Source</t>
  </si>
  <si>
    <r>
      <t xml:space="preserve">CalOES Confirmation </t>
    </r>
    <r>
      <rPr>
        <sz val="11"/>
        <color theme="1"/>
        <rFont val="Calibri"/>
        <family val="2"/>
        <scheme val="minor"/>
      </rPr>
      <t>(Rep Name, Time Confirmed)</t>
    </r>
  </si>
  <si>
    <t>Message Contents/Notes</t>
  </si>
  <si>
    <t>Contact CalOES &amp; County OES Warning Center</t>
  </si>
  <si>
    <t>Sit Stat Unit</t>
  </si>
  <si>
    <t>Dave Hetland at 16:06 PDT</t>
  </si>
  <si>
    <t>Form 1 submitted @16:01; Dave Hetland at CalOES confirmed receipt at 16:06. Cody Gallagher from County OES confirmed at 16:07.</t>
  </si>
  <si>
    <t>Jim Parker at 07:04 PDT</t>
  </si>
  <si>
    <t>Form 2 submitted @06:58; Jim Parker at CalOES confirmed receipt at 07:04. Cody Gallagher from County OES confirmed at 07:05.</t>
  </si>
  <si>
    <t>Rosa Pulido at 15:01 PDT</t>
  </si>
  <si>
    <t>Form 3 submitted at 14:48; Rosa Pulida at CalOES confirmed receipt at 1501.  Confirmed receipt by Cody Gallagher from County OES at 1502.</t>
  </si>
  <si>
    <t>Madison Krickovich at 07:01 PDT</t>
  </si>
  <si>
    <t>CalOES Form 4 submitted at 06:50; Madison Krickovich at CalOES confirmed receipt at 07:01.  Cody Gallagher from County OES confirmed receipt at 07:02.</t>
  </si>
  <si>
    <t>Rosa Pulido at 11:12 PDT</t>
  </si>
  <si>
    <t>CalOES Form 5 submitted at 11:01am; Rosa Pulido at CalOES confirmed receipt at 11:12.  Cody Gallagher from County OES confirmed at 11:14 hours.</t>
  </si>
  <si>
    <t>Rosa Pulido at 14:55 PDT</t>
  </si>
  <si>
    <t>CalOES Form 6 submitted at 14:45; Rosa Pulido at CalOES confirmed receipt at 14:55 hours.  Cody Gallagher from County OES confirmed receipt at 14:56.</t>
  </si>
  <si>
    <t>Samuel Montoya at 06:52 PDT</t>
  </si>
  <si>
    <t>CalOES Form 7 submitted at 06:41; Samuel Montoya at CalOES confirmed receipt at 06:52 hours. Cody Gallagher from County OES confirmed at 06:53.</t>
  </si>
  <si>
    <t>Diego Rodrigues at 09:13 PDT</t>
  </si>
  <si>
    <t>CalOES Form 8 submitted at 08:37;  Diego Rodrigues at CalOES confirmed receipt at 09:13. Cody Gallagher from County OES confirmed at 09:13.</t>
  </si>
  <si>
    <t>Madison Krickovich at 15:13 PDT</t>
  </si>
  <si>
    <t>CalOES Form 9 submitted at 14:39; Madison Krickovich at CalOES confirmed at 15:13. Cody Gallagher from County OES at 15:13.</t>
  </si>
  <si>
    <t>Madison Krickovich at 07:05 PDT</t>
  </si>
  <si>
    <t>CalOES Form 10 submitted at 06:53; Madison Krickovich at CalOES confirmed receipt at 07:05; Cody Gallagher from County OES confirmed at 07:06.</t>
  </si>
  <si>
    <t>Madison Krickovich at 09:48 PDT</t>
  </si>
  <si>
    <t>CalOES Form 11 submitted at 09:40; Madison Krickovich at CalOES confirmed receipt at 07:05; Cody Gallagher from County OES confirmed at 07:06.</t>
  </si>
  <si>
    <t>Samuel Montoya at 15:02 PDT</t>
  </si>
  <si>
    <t>CalOES Form 12 submitted at 14:44; Samuel Montoya at CalOES confirmed receipt at 15:02; Laura Caracciolo from County OES confirmed at 15:02.</t>
  </si>
  <si>
    <t>Madison Krichovich at 07:21 PDT</t>
  </si>
  <si>
    <t>CalOES Form 13 submitted at 06:54; Madison Krichovich at CalOES confirmed receipt at 07:21. Laura Caracciolo from County OES confirmed at 07:22.</t>
  </si>
  <si>
    <t>Romney Allen at 09:30 PDT</t>
  </si>
  <si>
    <t>CalOES Form 14 submitted at 09:24; Romney Allen at CalOES confirmed receipt at 09:30. Edwin Ulloa from County OES confirmed at 09:26.</t>
  </si>
  <si>
    <t>CalOES PSPS Notification Dashboard</t>
  </si>
  <si>
    <t>Appendix 3 – CPUC Notifications: Descriptions, Dates, Times, and Copies of Notifications</t>
  </si>
  <si>
    <t>Type of 
Notification</t>
  </si>
  <si>
    <r>
      <t>Required Minimum 
Timeline</t>
    </r>
    <r>
      <rPr>
        <b/>
        <vertAlign val="superscript"/>
        <sz val="12"/>
        <color rgb="FF000000"/>
        <rFont val="Calibri"/>
        <family val="2"/>
      </rPr>
      <t>1</t>
    </r>
  </si>
  <si>
    <t>Date/Time Sent</t>
  </si>
  <si>
    <t>Description of Notification</t>
  </si>
  <si>
    <t>Initial Notice
for PSPS
Event</t>
  </si>
  <si>
    <t>72–48 hours</t>
  </si>
  <si>
    <t>11/3/2024 at 16:07 PDT</t>
  </si>
  <si>
    <t>•  Weather details and number of 
    potentially impacted customers 
•  Link to SDG&amp;E’s secure public safety 
    partner PSPS Portal to access anticipated 
    timing of de-energization and re-energization, 
    consolidated device information, maps and 
    GIS shapefiles
•  Time of EOC activation</t>
  </si>
  <si>
    <t>11/4/2024 at 14:09 PDT
11/5/2024 at 16:19 PDT</t>
  </si>
  <si>
    <t>1–4 hours 
prior to PSPS (if possible)</t>
  </si>
  <si>
    <t>De-energized</t>
  </si>
  <si>
    <t>When de-energization 
is initiated</t>
  </si>
  <si>
    <t>11/6/2024 at 09:31 PDT</t>
  </si>
  <si>
    <t>•  Details of current PSPS outages 
    (timing, customer and community impacts)
•  Anticipated timing of re-energization
•  Link to SDG&amp;E’s secure public safety partner 
    PSPS Portal to access anticipated timing of 
    de-energization and re-energization, 
    consolidated device information, maps 
    and GIS shapefiles</t>
  </si>
  <si>
    <t>Update</t>
  </si>
  <si>
    <t>11/6/2024 at 20:01 PDT
11/6/2024 at 21:20 PDT</t>
  </si>
  <si>
    <t>Re-energized</t>
  </si>
  <si>
    <t>11/7/2024 at 09:50 PDT</t>
  </si>
  <si>
    <t xml:space="preserve">•  Details of current PSPS outages 
    (timing, customer and community impacts)
•  Status of restoration efforts
•  Anticipated timing of re-energization
•  Link to SDG&amp;E’s secure public safety partner 
    PSPS Portal to access anticipated timing of 
    de-energization and re-energization, 
    consolidated device information, maps 
    and GIS shapefiles
</t>
  </si>
  <si>
    <t>11/7/2024 at 10:53 PDT
11/7/2024 at 12:05 PDT
11/7/2024 at 16:55 PDT</t>
  </si>
  <si>
    <t>At the time 
service is 
restored to 
all customers</t>
  </si>
  <si>
    <t>When re-energization 
is complete</t>
  </si>
  <si>
    <t>11/8/2024 at 09:06 PDT</t>
  </si>
  <si>
    <t>•  Timing of full restoration 
    and EOC demobilization 
•  Timing of post-event report</t>
  </si>
  <si>
    <r>
      <rPr>
        <vertAlign val="superscript"/>
        <sz val="12"/>
        <color theme="1"/>
        <rFont val="Calibri"/>
        <family val="2"/>
        <scheme val="minor"/>
      </rPr>
      <t>1</t>
    </r>
    <r>
      <rPr>
        <sz val="12"/>
        <color theme="1"/>
        <rFont val="Calibri"/>
        <family val="2"/>
        <scheme val="minor"/>
      </rPr>
      <t>Decision 19-05-042, Appendix A, Timing of Notification.</t>
    </r>
  </si>
  <si>
    <t>Appendix 4 – AFN Community Based Organization (CBO) Notifications: Descriptions, Dates, Times, and Copies of Notifications</t>
  </si>
  <si>
    <t>Timeline</t>
  </si>
  <si>
    <t>72 hours</t>
  </si>
  <si>
    <t>11/3/2024 at 16:45 PDT</t>
  </si>
  <si>
    <t xml:space="preserve">•  SDG&amp;E EOC Activated
•  Weather details and number of potentially 
    impacted customers 
•  Link to SDG&amp;E’s Social Media Kit that 
    includes PSPS Spanish and AFN content
•  Contact information for Customers to 
    Request Services
</t>
  </si>
  <si>
    <t>11/4/2024 at 14:23 PDT</t>
  </si>
  <si>
    <t>11/5/2024 at 16:58 PDT</t>
  </si>
  <si>
    <t>Initiation 
(during) and 
Restoration 
(after)</t>
  </si>
  <si>
    <t>11/6/2024 at 09:45 PDT</t>
  </si>
  <si>
    <t>•  Details of current PSPS outages
•  Link to SDG&amp;E’s PSPS Web Page and Social 
    Media Kit
•  Contact information for Customers to 
    Request Services</t>
  </si>
  <si>
    <t>As necessary</t>
  </si>
  <si>
    <t>11/7/2024 at 10:18 PDT
11/7/2024 at 17:11 PDT</t>
  </si>
  <si>
    <t>At the time 
service is restored 
to all customers</t>
  </si>
  <si>
    <t xml:space="preserve">11/8/2024 at 09:10 PDT </t>
  </si>
  <si>
    <t xml:space="preserve">•  Timing of full restoration and EOC 
    demobilization </t>
  </si>
  <si>
    <t>11/4 15:31 - 11/6 14:02 PDT</t>
  </si>
  <si>
    <t>11/4  03:30 - 11/5 21:06 PDT</t>
  </si>
  <si>
    <r>
      <rPr>
        <vertAlign val="superscript"/>
        <sz val="12"/>
        <color rgb="FF000000"/>
        <rFont val="Calibri"/>
        <family val="2"/>
      </rPr>
      <t>4</t>
    </r>
    <r>
      <rPr>
        <sz val="12"/>
        <color rgb="FF000000"/>
        <rFont val="Calibri"/>
        <family val="2"/>
      </rPr>
      <t>M8: CRC(s) Opened language is included within the M6: PSPS Confirmed - Power is Out message.  CRCs locations are opened immediately after 
SDG&amp;E implements a PSPS event in the vicinity.  As such, the timing and content of the M6 and M8 notices similarly advise customers of CRC information, including where to find power when a CRC is closed.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</si>
</sst>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d/yyyy\ h:mm:ss\ AM/PM"/>
    <numFmt numFmtId="165" formatCode="h:mm;@"/>
    <numFmt numFmtId="166" formatCode="[$-409]h:mm\ AM/PM;@"/>
    <numFmt numFmtId="167" formatCode="0.000000"/>
    <numFmt numFmtId="168" formatCode="0.0%"/>
  </numFmts>
  <fonts count="53" x14ac:knownFonts="1">
    <font>
      <sz val="11"/>
      <color theme="1"/>
      <name val="Calibri"/>
      <family val="2"/>
      <scheme val="minor"/>
    </font>
    <font>
      <sz val="11"/>
      <color theme="1"/>
      <name val="Calibri"/>
      <family val="2"/>
      <scheme val="minor"/>
    </font>
    <font>
      <sz val="12"/>
      <color theme="1"/>
      <name val="Calibri"/>
      <family val="2"/>
      <scheme val="minor"/>
    </font>
    <font>
      <sz val="8"/>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1"/>
      <name val="Calibri"/>
      <family val="2"/>
    </font>
    <font>
      <i/>
      <sz val="8"/>
      <color theme="1"/>
      <name val="Calibri"/>
      <family val="2"/>
      <scheme val="minor"/>
    </font>
    <font>
      <sz val="9"/>
      <color theme="1"/>
      <name val="Calibri"/>
      <family val="2"/>
      <scheme val="minor"/>
    </font>
    <font>
      <b/>
      <vertAlign val="superscript"/>
      <sz val="12"/>
      <color theme="1"/>
      <name val="Calibri"/>
      <family val="2"/>
      <scheme val="minor"/>
    </font>
    <font>
      <sz val="12"/>
      <color theme="1"/>
      <name val="Calibri"/>
      <family val="2"/>
      <scheme val="minor"/>
    </font>
    <font>
      <sz val="12"/>
      <color rgb="FF000000"/>
      <name val="Calibri"/>
      <family val="2"/>
    </font>
    <font>
      <sz val="12"/>
      <color theme="1"/>
      <name val="Calibri"/>
      <family val="2"/>
    </font>
    <font>
      <vertAlign val="superscript"/>
      <sz val="12"/>
      <color theme="1"/>
      <name val="Calibri"/>
      <family val="2"/>
      <scheme val="minor"/>
    </font>
    <font>
      <b/>
      <sz val="16"/>
      <name val="Calibri"/>
      <family val="2"/>
      <scheme val="minor"/>
    </font>
    <font>
      <b/>
      <sz val="30"/>
      <name val="Calibri"/>
      <family val="2"/>
      <scheme val="minor"/>
    </font>
    <font>
      <sz val="20"/>
      <name val="Calibri"/>
      <family val="2"/>
      <scheme val="minor"/>
    </font>
    <font>
      <sz val="16"/>
      <color rgb="FFFFC000"/>
      <name val="Calibri"/>
      <family val="2"/>
      <scheme val="minor"/>
    </font>
    <font>
      <sz val="16"/>
      <color theme="1"/>
      <name val="Calibri"/>
      <family val="2"/>
      <scheme val="minor"/>
    </font>
    <font>
      <b/>
      <sz val="12"/>
      <name val="Calibri"/>
      <family val="2"/>
      <scheme val="minor"/>
    </font>
    <font>
      <sz val="12"/>
      <name val="Calibri"/>
      <family val="2"/>
      <scheme val="minor"/>
    </font>
    <font>
      <sz val="12"/>
      <color theme="4"/>
      <name val="Calibri"/>
      <family val="2"/>
      <scheme val="minor"/>
    </font>
    <font>
      <b/>
      <vertAlign val="superscript"/>
      <sz val="12"/>
      <name val="Calibri"/>
      <family val="2"/>
      <scheme val="minor"/>
    </font>
    <font>
      <sz val="12"/>
      <color rgb="FF000000"/>
      <name val="Calibri"/>
      <family val="2"/>
      <scheme val="minor"/>
    </font>
    <font>
      <b/>
      <sz val="12"/>
      <color rgb="FF000000"/>
      <name val="Calibri"/>
      <family val="2"/>
      <scheme val="minor"/>
    </font>
    <font>
      <sz val="12"/>
      <name val="Calibri"/>
      <family val="2"/>
    </font>
    <font>
      <b/>
      <sz val="12"/>
      <color rgb="FF000000"/>
      <name val="Calibri"/>
      <family val="2"/>
    </font>
    <font>
      <b/>
      <sz val="12"/>
      <name val="Calibri"/>
      <family val="2"/>
    </font>
    <font>
      <b/>
      <vertAlign val="superscript"/>
      <sz val="12"/>
      <color rgb="FF000000"/>
      <name val="Calibri"/>
      <family val="2"/>
    </font>
    <font>
      <sz val="11"/>
      <color theme="1"/>
      <name val="Times New Roman"/>
      <family val="1"/>
    </font>
    <font>
      <sz val="11"/>
      <color rgb="FF394146"/>
      <name val="Calibri"/>
      <family val="2"/>
    </font>
    <font>
      <sz val="10"/>
      <color rgb="FF000000"/>
      <name val="Times New Roman"/>
      <family val="1"/>
    </font>
    <font>
      <sz val="11"/>
      <color rgb="FF000000"/>
      <name val="Aptos Narrow"/>
      <family val="2"/>
    </font>
    <font>
      <b/>
      <sz val="11"/>
      <color theme="1"/>
      <name val="Calibri"/>
      <family val="2"/>
      <scheme val="minor"/>
    </font>
    <font>
      <b/>
      <sz val="14"/>
      <color theme="1"/>
      <name val="Calibri"/>
      <family val="2"/>
      <scheme val="minor"/>
    </font>
    <font>
      <sz val="11"/>
      <color rgb="FF000000"/>
      <name val="Calibri"/>
      <family val="2"/>
      <scheme val="minor"/>
    </font>
    <font>
      <sz val="8"/>
      <name val="Calibri"/>
      <family val="2"/>
      <scheme val="minor"/>
    </font>
    <font>
      <sz val="11"/>
      <name val="Times New Roman"/>
      <family val="1"/>
    </font>
    <font>
      <u/>
      <sz val="11"/>
      <color rgb="FF000000"/>
      <name val="Times New Roman"/>
      <family val="1"/>
    </font>
    <font>
      <sz val="11"/>
      <color rgb="FF000000"/>
      <name val="Times New Roman"/>
      <family val="1"/>
    </font>
    <font>
      <u/>
      <sz val="11"/>
      <color theme="1"/>
      <name val="Times New Roman"/>
      <family val="1"/>
    </font>
    <font>
      <sz val="12"/>
      <color rgb="FF000000"/>
      <name val="Times New Roman"/>
      <family val="1"/>
    </font>
    <font>
      <sz val="12"/>
      <color theme="1"/>
      <name val="Times New Roman"/>
      <family val="1"/>
    </font>
    <font>
      <sz val="12"/>
      <name val="Aptos Narrow"/>
      <family val="2"/>
    </font>
    <font>
      <sz val="12"/>
      <color rgb="FF000000"/>
      <name val="Aptos Narrow"/>
      <family val="2"/>
    </font>
    <font>
      <sz val="11"/>
      <name val="Calibri"/>
      <family val="2"/>
      <scheme val="minor"/>
    </font>
    <font>
      <u/>
      <sz val="11"/>
      <color rgb="FF000000"/>
      <name val="Calibri"/>
      <family val="2"/>
      <scheme val="minor"/>
    </font>
    <font>
      <b/>
      <sz val="11"/>
      <color rgb="FF000000"/>
      <name val="Calibri"/>
      <family val="2"/>
      <scheme val="minor"/>
    </font>
    <font>
      <vertAlign val="superscript"/>
      <sz val="12"/>
      <color rgb="FF000000"/>
      <name val="Calibri"/>
      <family val="2"/>
    </font>
    <font>
      <sz val="11"/>
      <color rgb="FF242424"/>
      <name val="Aptos Narrow"/>
      <family val="2"/>
    </font>
    <font>
      <sz val="8"/>
      <color theme="1"/>
      <name val="Calibri"/>
      <family val="2"/>
    </font>
    <font>
      <vertAlign val="superscript"/>
      <sz val="12"/>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E1F2"/>
        <bgColor rgb="FF000000"/>
      </patternFill>
    </fill>
    <fill>
      <patternFill patternType="solid">
        <fgColor rgb="FFC6D9F1"/>
        <bgColor indexed="64"/>
      </patternFill>
    </fill>
    <fill>
      <patternFill patternType="solid">
        <fgColor rgb="FFFFFFFF"/>
        <bgColor indexed="64"/>
      </patternFill>
    </fill>
    <fill>
      <patternFill patternType="solid">
        <fgColor theme="4" tint="0.59999389629810485"/>
        <bgColor indexed="64"/>
      </patternFill>
    </fill>
  </fills>
  <borders count="1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right style="thin">
        <color rgb="FF000000"/>
      </right>
      <top/>
      <bottom/>
      <diagonal/>
    </border>
  </borders>
  <cellStyleXfs count="3">
    <xf numFmtId="0" fontId="0" fillId="0" borderId="0"/>
    <xf numFmtId="43" fontId="5" fillId="0" borderId="0" applyFont="0" applyFill="0" applyBorder="0" applyAlignment="0" applyProtection="0"/>
    <xf numFmtId="0" fontId="7" fillId="0" borderId="0"/>
  </cellStyleXfs>
  <cellXfs count="190">
    <xf numFmtId="0" fontId="0" fillId="0" borderId="0" xfId="0"/>
    <xf numFmtId="0" fontId="4" fillId="0" borderId="0" xfId="0" applyFont="1"/>
    <xf numFmtId="0" fontId="3" fillId="0" borderId="0" xfId="0" applyFont="1"/>
    <xf numFmtId="0" fontId="8" fillId="0" borderId="0" xfId="0" applyFont="1"/>
    <xf numFmtId="0" fontId="9" fillId="0" borderId="0" xfId="0" applyFont="1"/>
    <xf numFmtId="0" fontId="9" fillId="0" borderId="0" xfId="0" applyFont="1" applyAlignment="1">
      <alignment wrapText="1"/>
    </xf>
    <xf numFmtId="3" fontId="9" fillId="0" borderId="0" xfId="0" applyNumberFormat="1" applyFont="1"/>
    <xf numFmtId="1" fontId="3" fillId="0" borderId="0" xfId="0" applyNumberFormat="1" applyFont="1"/>
    <xf numFmtId="0" fontId="3" fillId="0" borderId="0" xfId="0" applyFont="1" applyAlignment="1">
      <alignment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0" borderId="4"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1" fontId="12" fillId="0" borderId="0" xfId="0" applyNumberFormat="1" applyFont="1" applyAlignment="1">
      <alignment horizont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22" fontId="12" fillId="0" borderId="2" xfId="0" applyNumberFormat="1" applyFont="1" applyBorder="1" applyAlignment="1">
      <alignment horizontal="center" vertical="center"/>
    </xf>
    <xf numFmtId="21" fontId="12" fillId="0" borderId="2" xfId="0" applyNumberFormat="1" applyFont="1" applyBorder="1" applyAlignment="1">
      <alignment horizontal="center" vertical="center"/>
    </xf>
    <xf numFmtId="0" fontId="12" fillId="0" borderId="6" xfId="0" applyFont="1" applyBorder="1" applyAlignment="1">
      <alignment horizontal="center" vertical="center"/>
    </xf>
    <xf numFmtId="46" fontId="12" fillId="0" borderId="2" xfId="0" applyNumberFormat="1" applyFont="1" applyBorder="1" applyAlignment="1">
      <alignment horizontal="center" vertical="center"/>
    </xf>
    <xf numFmtId="0" fontId="12" fillId="0" borderId="3" xfId="0" applyFont="1" applyBorder="1" applyAlignment="1">
      <alignment horizontal="center" vertical="center"/>
    </xf>
    <xf numFmtId="0" fontId="11" fillId="0" borderId="0" xfId="0" applyFont="1"/>
    <xf numFmtId="0" fontId="12" fillId="0" borderId="0" xfId="0" applyFont="1"/>
    <xf numFmtId="0" fontId="1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6" fillId="0" borderId="0" xfId="0" applyFont="1" applyAlignment="1">
      <alignment horizontal="left" vertical="center"/>
    </xf>
    <xf numFmtId="0" fontId="22" fillId="0" borderId="0" xfId="0" applyFont="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right"/>
    </xf>
    <xf numFmtId="3" fontId="6" fillId="3" borderId="2" xfId="0" applyNumberFormat="1" applyFont="1" applyFill="1" applyBorder="1" applyAlignment="1">
      <alignment horizontal="center" vertical="center" wrapText="1"/>
    </xf>
    <xf numFmtId="3" fontId="6" fillId="3" borderId="2" xfId="0" applyNumberFormat="1" applyFont="1" applyFill="1" applyBorder="1" applyAlignment="1">
      <alignment horizontal="right" vertical="center" wrapText="1"/>
    </xf>
    <xf numFmtId="0" fontId="6" fillId="0" borderId="0" xfId="0" applyFont="1" applyAlignment="1">
      <alignment horizontal="center"/>
    </xf>
    <xf numFmtId="0" fontId="20" fillId="3" borderId="2" xfId="0" applyFont="1" applyFill="1" applyBorder="1" applyAlignment="1">
      <alignment horizontal="center" vertical="center" wrapText="1"/>
    </xf>
    <xf numFmtId="0" fontId="20" fillId="0" borderId="0" xfId="0" applyFont="1" applyAlignment="1">
      <alignment horizontal="center" vertical="center" wrapText="1"/>
    </xf>
    <xf numFmtId="0" fontId="21" fillId="0" borderId="2" xfId="0" applyFont="1" applyBorder="1" applyAlignment="1">
      <alignment horizontal="center" vertical="center" wrapText="1"/>
    </xf>
    <xf numFmtId="3" fontId="20" fillId="3" borderId="2" xfId="0" applyNumberFormat="1" applyFont="1" applyFill="1" applyBorder="1" applyAlignment="1">
      <alignment horizontal="right" vertical="center" wrapText="1"/>
    </xf>
    <xf numFmtId="3" fontId="20" fillId="3" borderId="2" xfId="0" applyNumberFormat="1" applyFont="1" applyFill="1" applyBorder="1" applyAlignment="1">
      <alignment horizontal="center" vertical="center" wrapText="1"/>
    </xf>
    <xf numFmtId="0" fontId="25" fillId="0" borderId="2" xfId="0" applyFont="1" applyBorder="1" applyAlignment="1">
      <alignment horizontal="left" vertical="center" wrapText="1"/>
    </xf>
    <xf numFmtId="3" fontId="6" fillId="3" borderId="2" xfId="1" applyNumberFormat="1" applyFont="1" applyFill="1" applyBorder="1" applyAlignment="1">
      <alignment horizontal="center"/>
    </xf>
    <xf numFmtId="0" fontId="6" fillId="0" borderId="0" xfId="0" applyFont="1"/>
    <xf numFmtId="0" fontId="26" fillId="0" borderId="0" xfId="2" applyFont="1"/>
    <xf numFmtId="0" fontId="12" fillId="0" borderId="2" xfId="2" applyFont="1" applyBorder="1" applyAlignment="1">
      <alignment horizontal="center" vertical="center" wrapText="1"/>
    </xf>
    <xf numFmtId="164" fontId="26" fillId="0" borderId="2" xfId="2" applyNumberFormat="1" applyFont="1" applyBorder="1" applyAlignment="1">
      <alignment horizontal="center" vertical="center"/>
    </xf>
    <xf numFmtId="0" fontId="12" fillId="0" borderId="2" xfId="2" applyFont="1" applyBorder="1" applyAlignment="1">
      <alignment horizontal="center" vertical="center"/>
    </xf>
    <xf numFmtId="0" fontId="26" fillId="0" borderId="2" xfId="2" applyFont="1" applyBorder="1" applyAlignment="1">
      <alignment horizontal="center" vertical="center" wrapText="1"/>
    </xf>
    <xf numFmtId="164" fontId="26" fillId="0" borderId="2" xfId="2" applyNumberFormat="1"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xf>
    <xf numFmtId="0" fontId="2" fillId="0" borderId="0" xfId="0" applyFont="1" applyAlignment="1">
      <alignment horizontal="center"/>
    </xf>
    <xf numFmtId="10" fontId="2" fillId="0" borderId="0" xfId="0" applyNumberFormat="1" applyFont="1" applyAlignment="1">
      <alignment horizontal="center"/>
    </xf>
    <xf numFmtId="0" fontId="2" fillId="0" borderId="2" xfId="0" applyFont="1" applyBorder="1" applyAlignment="1">
      <alignment horizontal="center" vertical="center"/>
    </xf>
    <xf numFmtId="0" fontId="2" fillId="0" borderId="0" xfId="0" applyFont="1"/>
    <xf numFmtId="0" fontId="2" fillId="0" borderId="2" xfId="0" applyFont="1" applyBorder="1" applyAlignment="1">
      <alignment horizontal="left" vertical="center" wrapText="1"/>
    </xf>
    <xf numFmtId="3" fontId="2" fillId="0" borderId="2" xfId="1" applyNumberFormat="1" applyFont="1" applyBorder="1" applyAlignment="1">
      <alignment horizontal="center" vertical="center"/>
    </xf>
    <xf numFmtId="0" fontId="2" fillId="0" borderId="2" xfId="0" applyFont="1" applyBorder="1" applyAlignment="1">
      <alignment horizontal="left" wrapText="1"/>
    </xf>
    <xf numFmtId="0" fontId="2" fillId="0" borderId="4" xfId="0" applyFont="1" applyBorder="1"/>
    <xf numFmtId="164" fontId="2" fillId="0" borderId="4" xfId="0" applyNumberFormat="1" applyFont="1" applyBorder="1" applyAlignment="1">
      <alignment horizontal="center"/>
    </xf>
    <xf numFmtId="0" fontId="2" fillId="0" borderId="2" xfId="0" applyFont="1" applyBorder="1"/>
    <xf numFmtId="0" fontId="2" fillId="0" borderId="2" xfId="0" applyFont="1" applyBorder="1" applyAlignment="1">
      <alignment horizontal="left"/>
    </xf>
    <xf numFmtId="3" fontId="2"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6" fillId="3" borderId="10" xfId="0" applyFont="1" applyFill="1" applyBorder="1" applyAlignment="1">
      <alignment horizontal="right"/>
    </xf>
    <xf numFmtId="0" fontId="0" fillId="0" borderId="0" xfId="0" applyAlignment="1">
      <alignment horizontal="center"/>
    </xf>
    <xf numFmtId="164" fontId="26" fillId="0" borderId="2" xfId="2" applyNumberFormat="1" applyFont="1" applyBorder="1" applyAlignment="1">
      <alignment horizontal="center" vertical="center" wrapText="1"/>
    </xf>
    <xf numFmtId="22" fontId="12" fillId="0" borderId="2" xfId="2" applyNumberFormat="1" applyFont="1" applyBorder="1" applyAlignment="1">
      <alignment horizontal="center" vertical="center" wrapText="1"/>
    </xf>
    <xf numFmtId="1" fontId="12" fillId="0" borderId="3" xfId="0" applyNumberFormat="1" applyFont="1" applyBorder="1" applyAlignment="1">
      <alignment horizontal="center" vertical="center"/>
    </xf>
    <xf numFmtId="0" fontId="12" fillId="0" borderId="10" xfId="0" applyFont="1" applyBorder="1" applyAlignment="1">
      <alignment horizontal="center" vertical="center"/>
    </xf>
    <xf numFmtId="0" fontId="6" fillId="3" borderId="6" xfId="0" applyFont="1" applyFill="1" applyBorder="1" applyAlignment="1">
      <alignment horizontal="center" vertical="center" wrapText="1"/>
    </xf>
    <xf numFmtId="22" fontId="12" fillId="0" borderId="8" xfId="0" applyNumberFormat="1" applyFont="1" applyBorder="1" applyAlignment="1">
      <alignment horizontal="center" vertical="center"/>
    </xf>
    <xf numFmtId="22" fontId="33" fillId="0" borderId="4" xfId="0" applyNumberFormat="1" applyFont="1" applyBorder="1"/>
    <xf numFmtId="164" fontId="13" fillId="0" borderId="2" xfId="2" applyNumberFormat="1" applyFont="1" applyBorder="1" applyAlignment="1">
      <alignment horizontal="center" vertical="center"/>
    </xf>
    <xf numFmtId="0" fontId="0" fillId="0" borderId="2" xfId="0" applyBorder="1"/>
    <xf numFmtId="0" fontId="0" fillId="0" borderId="2" xfId="0" applyBorder="1" applyAlignment="1">
      <alignment wrapText="1"/>
    </xf>
    <xf numFmtId="14" fontId="0" fillId="0" borderId="2" xfId="0" applyNumberFormat="1" applyBorder="1"/>
    <xf numFmtId="0" fontId="34" fillId="0" borderId="2" xfId="0" applyFont="1" applyBorder="1" applyAlignment="1">
      <alignment wrapText="1"/>
    </xf>
    <xf numFmtId="0" fontId="36" fillId="0" borderId="2" xfId="0" applyFont="1" applyBorder="1" applyAlignment="1">
      <alignment wrapText="1"/>
    </xf>
    <xf numFmtId="165" fontId="34" fillId="0" borderId="2" xfId="0" applyNumberFormat="1" applyFont="1" applyBorder="1" applyAlignment="1">
      <alignment wrapText="1"/>
    </xf>
    <xf numFmtId="165" fontId="0" fillId="0" borderId="2" xfId="0" applyNumberFormat="1" applyBorder="1"/>
    <xf numFmtId="165" fontId="0" fillId="0" borderId="0" xfId="0" applyNumberFormat="1"/>
    <xf numFmtId="0" fontId="36" fillId="0" borderId="2" xfId="0" applyFont="1" applyBorder="1" applyAlignment="1">
      <alignment horizontal="left" wrapText="1"/>
    </xf>
    <xf numFmtId="0" fontId="35" fillId="0" borderId="0" xfId="0" applyFont="1"/>
    <xf numFmtId="164" fontId="12" fillId="0" borderId="2" xfId="2" applyNumberFormat="1" applyFont="1" applyBorder="1" applyAlignment="1">
      <alignment horizontal="center" vertical="center"/>
    </xf>
    <xf numFmtId="0" fontId="2" fillId="0" borderId="17" xfId="0" applyFont="1" applyBorder="1"/>
    <xf numFmtId="0" fontId="38" fillId="0" borderId="4" xfId="0" applyFont="1" applyBorder="1" applyAlignment="1">
      <alignment wrapText="1"/>
    </xf>
    <xf numFmtId="0" fontId="0" fillId="0" borderId="18" xfId="0" applyBorder="1"/>
    <xf numFmtId="0" fontId="39" fillId="0" borderId="2" xfId="0" applyFont="1" applyBorder="1" applyAlignment="1">
      <alignment vertical="center" wrapText="1"/>
    </xf>
    <xf numFmtId="0" fontId="30" fillId="0" borderId="2" xfId="0" applyFont="1" applyBorder="1" applyAlignment="1">
      <alignment horizontal="center" vertical="center" wrapText="1"/>
    </xf>
    <xf numFmtId="0" fontId="40" fillId="0" borderId="2" xfId="0" applyFont="1" applyBorder="1" applyAlignment="1">
      <alignment horizontal="center" vertical="center" wrapText="1"/>
    </xf>
    <xf numFmtId="0" fontId="41" fillId="0" borderId="2" xfId="0" applyFont="1" applyBorder="1" applyAlignment="1">
      <alignment vertical="center" wrapText="1"/>
    </xf>
    <xf numFmtId="0" fontId="40" fillId="0" borderId="2" xfId="0" applyFont="1" applyBorder="1" applyAlignment="1">
      <alignment vertical="center" wrapText="1"/>
    </xf>
    <xf numFmtId="0" fontId="30" fillId="0" borderId="2" xfId="0" applyFont="1" applyBorder="1" applyAlignment="1">
      <alignment vertical="center" wrapText="1"/>
    </xf>
    <xf numFmtId="0" fontId="6" fillId="3" borderId="6" xfId="0" applyFont="1" applyFill="1" applyBorder="1" applyAlignment="1">
      <alignment horizontal="center" vertical="center"/>
    </xf>
    <xf numFmtId="0" fontId="30" fillId="0" borderId="2" xfId="0" applyFont="1" applyBorder="1" applyAlignment="1">
      <alignment horizontal="center" vertical="center"/>
    </xf>
    <xf numFmtId="0" fontId="39" fillId="7" borderId="2" xfId="0" applyFont="1" applyFill="1" applyBorder="1" applyAlignment="1">
      <alignment vertical="center" wrapText="1"/>
    </xf>
    <xf numFmtId="0" fontId="40" fillId="0" borderId="2" xfId="0" applyFont="1" applyBorder="1" applyAlignment="1">
      <alignment horizontal="center" vertical="center"/>
    </xf>
    <xf numFmtId="0" fontId="42" fillId="0" borderId="2" xfId="0" applyFont="1" applyBorder="1" applyAlignment="1">
      <alignment horizontal="center" vertical="center" wrapText="1"/>
    </xf>
    <xf numFmtId="3" fontId="42" fillId="0" borderId="2" xfId="0" applyNumberFormat="1" applyFont="1" applyBorder="1" applyAlignment="1">
      <alignment horizontal="center" vertical="center" wrapText="1"/>
    </xf>
    <xf numFmtId="0" fontId="30" fillId="0" borderId="2" xfId="0" applyFont="1" applyBorder="1" applyAlignment="1">
      <alignment horizontal="left" vertical="center" wrapText="1"/>
    </xf>
    <xf numFmtId="0" fontId="43" fillId="0" borderId="2" xfId="0" applyFont="1" applyBorder="1" applyAlignment="1">
      <alignment horizontal="center" vertical="center" wrapText="1"/>
    </xf>
    <xf numFmtId="3" fontId="44" fillId="0" borderId="2" xfId="0" applyNumberFormat="1" applyFont="1" applyBorder="1" applyAlignment="1">
      <alignment horizontal="center" vertical="center" wrapText="1"/>
    </xf>
    <xf numFmtId="14" fontId="45" fillId="0" borderId="2" xfId="0" applyNumberFormat="1" applyFont="1" applyBorder="1" applyAlignment="1">
      <alignment horizontal="center" vertical="center" wrapText="1"/>
    </xf>
    <xf numFmtId="166" fontId="45" fillId="0" borderId="2" xfId="0" applyNumberFormat="1" applyFont="1" applyBorder="1" applyAlignment="1">
      <alignment horizontal="center" vertical="center" wrapText="1"/>
    </xf>
    <xf numFmtId="18" fontId="45" fillId="0" borderId="2" xfId="0" applyNumberFormat="1" applyFont="1" applyBorder="1" applyAlignment="1">
      <alignment horizontal="center" vertical="center" wrapText="1"/>
    </xf>
    <xf numFmtId="3" fontId="45" fillId="0" borderId="2" xfId="0" applyNumberFormat="1" applyFont="1" applyBorder="1" applyAlignment="1">
      <alignment horizontal="center" vertical="center" wrapText="1"/>
    </xf>
    <xf numFmtId="0" fontId="45" fillId="0" borderId="2" xfId="0" applyFont="1" applyBorder="1" applyAlignment="1">
      <alignment horizontal="center" vertical="center" wrapText="1"/>
    </xf>
    <xf numFmtId="3" fontId="46" fillId="0" borderId="4" xfId="0" applyNumberFormat="1" applyFont="1" applyBorder="1" applyAlignment="1">
      <alignment horizontal="center" wrapText="1"/>
    </xf>
    <xf numFmtId="0" fontId="46" fillId="0" borderId="4" xfId="0" applyFont="1" applyBorder="1" applyAlignment="1">
      <alignment horizontal="center" wrapText="1"/>
    </xf>
    <xf numFmtId="22" fontId="46" fillId="0" borderId="4" xfId="0" applyNumberFormat="1" applyFont="1" applyBorder="1" applyAlignment="1">
      <alignment horizontal="center" wrapText="1"/>
    </xf>
    <xf numFmtId="0" fontId="47" fillId="0" borderId="2" xfId="0" applyFont="1" applyBorder="1" applyAlignment="1">
      <alignment vertical="center" wrapText="1"/>
    </xf>
    <xf numFmtId="0" fontId="36" fillId="0" borderId="2" xfId="0" applyFont="1" applyBorder="1" applyAlignment="1">
      <alignment vertical="center" wrapText="1"/>
    </xf>
    <xf numFmtId="0" fontId="50" fillId="0" borderId="0" xfId="0" applyFont="1"/>
    <xf numFmtId="0" fontId="48" fillId="6" borderId="2" xfId="0" applyFont="1" applyFill="1" applyBorder="1" applyAlignment="1">
      <alignment vertical="center" wrapText="1"/>
    </xf>
    <xf numFmtId="0" fontId="48" fillId="6" borderId="2" xfId="0" applyFont="1" applyFill="1" applyBorder="1" applyAlignment="1">
      <alignment horizontal="center" vertical="center" wrapText="1"/>
    </xf>
    <xf numFmtId="0" fontId="51" fillId="0" borderId="0" xfId="0" applyFont="1"/>
    <xf numFmtId="168" fontId="2" fillId="0" borderId="4" xfId="0" applyNumberFormat="1" applyFont="1" applyBorder="1" applyAlignment="1">
      <alignment horizontal="center"/>
    </xf>
    <xf numFmtId="168" fontId="13" fillId="0" borderId="4" xfId="0" applyNumberFormat="1" applyFont="1" applyBorder="1" applyAlignment="1">
      <alignment horizontal="center"/>
    </xf>
    <xf numFmtId="0" fontId="1" fillId="0" borderId="2" xfId="0" applyFont="1" applyBorder="1" applyAlignment="1">
      <alignment horizontal="center" vertical="center" wrapText="1"/>
    </xf>
    <xf numFmtId="14" fontId="1" fillId="0" borderId="2" xfId="0" applyNumberFormat="1" applyFont="1" applyBorder="1" applyAlignment="1">
      <alignment vertical="center" wrapText="1" indent="1"/>
    </xf>
    <xf numFmtId="0" fontId="1" fillId="0" borderId="2" xfId="0" applyFont="1" applyBorder="1" applyAlignment="1">
      <alignment horizontal="left" vertical="center" wrapText="1" indent="1"/>
    </xf>
    <xf numFmtId="0" fontId="2" fillId="0" borderId="0" xfId="0" applyFont="1" applyAlignment="1">
      <alignment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12" fillId="0" borderId="4" xfId="0" applyFont="1" applyBorder="1" applyAlignment="1">
      <alignment horizontal="center"/>
    </xf>
    <xf numFmtId="167" fontId="12" fillId="0" borderId="4" xfId="0" applyNumberFormat="1" applyFont="1" applyBorder="1" applyAlignment="1">
      <alignment horizontal="center"/>
    </xf>
    <xf numFmtId="2" fontId="12" fillId="0" borderId="2" xfId="0" applyNumberFormat="1" applyFont="1" applyBorder="1" applyAlignment="1">
      <alignment horizontal="center"/>
    </xf>
    <xf numFmtId="0" fontId="24"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27" fillId="0" borderId="2" xfId="0" applyFont="1" applyBorder="1" applyAlignment="1">
      <alignment horizontal="left" vertical="center" wrapText="1"/>
    </xf>
    <xf numFmtId="0" fontId="48" fillId="0" borderId="2" xfId="0" applyFont="1" applyBorder="1" applyAlignment="1">
      <alignment wrapText="1"/>
    </xf>
    <xf numFmtId="0" fontId="2"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left" vertical="center" wrapText="1"/>
    </xf>
    <xf numFmtId="0" fontId="17" fillId="0" borderId="2" xfId="0" applyFont="1" applyBorder="1" applyAlignment="1">
      <alignment horizontal="left" vertical="center" wrapText="1"/>
    </xf>
    <xf numFmtId="0" fontId="15" fillId="3"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0" xfId="0" applyFont="1" applyBorder="1" applyAlignment="1">
      <alignment horizontal="left" vertical="center"/>
    </xf>
    <xf numFmtId="0" fontId="2" fillId="0" borderId="2" xfId="0" applyFont="1" applyBorder="1" applyAlignment="1">
      <alignment horizontal="left" vertical="center"/>
    </xf>
    <xf numFmtId="0" fontId="24" fillId="0" borderId="0" xfId="0" applyFont="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6" fillId="0" borderId="0" xfId="0" applyFont="1" applyAlignment="1">
      <alignment horizontal="center"/>
    </xf>
    <xf numFmtId="0" fontId="6" fillId="0" borderId="13" xfId="0" applyFont="1" applyBorder="1" applyAlignment="1">
      <alignment horizontal="center"/>
    </xf>
    <xf numFmtId="0" fontId="52" fillId="0" borderId="0" xfId="0" applyFont="1" applyAlignment="1">
      <alignment horizontal="left"/>
    </xf>
    <xf numFmtId="0" fontId="14" fillId="0" borderId="0" xfId="0" applyFont="1" applyAlignment="1">
      <alignment horizontal="left"/>
    </xf>
    <xf numFmtId="0" fontId="14" fillId="0" borderId="0" xfId="0" applyFont="1" applyAlignment="1">
      <alignment horizontal="left" wrapText="1"/>
    </xf>
    <xf numFmtId="0" fontId="6" fillId="0" borderId="2" xfId="0" applyFont="1" applyBorder="1" applyAlignment="1">
      <alignment horizontal="center" vertical="center" wrapText="1"/>
    </xf>
    <xf numFmtId="0" fontId="6" fillId="0" borderId="1" xfId="0" applyFont="1" applyBorder="1" applyAlignment="1">
      <alignment horizontal="center"/>
    </xf>
    <xf numFmtId="0" fontId="20" fillId="0" borderId="1" xfId="0" applyFont="1" applyBorder="1" applyAlignment="1">
      <alignment horizontal="center" vertical="center" wrapText="1"/>
    </xf>
    <xf numFmtId="0" fontId="20" fillId="3" borderId="2" xfId="0" applyFont="1" applyFill="1" applyBorder="1" applyAlignment="1">
      <alignment horizontal="center" vertical="center" wrapText="1"/>
    </xf>
    <xf numFmtId="0" fontId="27" fillId="0" borderId="1" xfId="0" applyFont="1" applyBorder="1" applyAlignment="1">
      <alignment horizontal="center"/>
    </xf>
    <xf numFmtId="0" fontId="24" fillId="4" borderId="2" xfId="0" applyFont="1" applyFill="1" applyBorder="1" applyAlignment="1">
      <alignment horizontal="center" vertical="center" wrapText="1"/>
    </xf>
    <xf numFmtId="0" fontId="6" fillId="3" borderId="3" xfId="0" applyFont="1" applyFill="1" applyBorder="1" applyAlignment="1">
      <alignment horizontal="right"/>
    </xf>
    <xf numFmtId="0" fontId="6" fillId="3" borderId="9" xfId="0" applyFont="1" applyFill="1" applyBorder="1" applyAlignment="1">
      <alignment horizontal="right"/>
    </xf>
    <xf numFmtId="0" fontId="6" fillId="3" borderId="10" xfId="0" applyFont="1" applyFill="1" applyBorder="1" applyAlignment="1">
      <alignment horizontal="right"/>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7" fillId="5" borderId="6" xfId="2" applyFont="1" applyFill="1" applyBorder="1" applyAlignment="1">
      <alignment horizontal="center" vertical="center" wrapText="1"/>
    </xf>
    <xf numFmtId="0" fontId="27" fillId="5" borderId="8" xfId="2" applyFont="1" applyFill="1" applyBorder="1" applyAlignment="1">
      <alignment horizontal="center" vertical="center" wrapText="1"/>
    </xf>
    <xf numFmtId="0" fontId="28" fillId="4" borderId="2" xfId="2" applyFont="1" applyFill="1" applyBorder="1" applyAlignment="1">
      <alignment horizontal="center" vertical="center" wrapText="1"/>
    </xf>
    <xf numFmtId="0" fontId="27" fillId="5" borderId="2" xfId="2" applyFont="1" applyFill="1" applyBorder="1" applyAlignment="1">
      <alignment horizontal="center" vertical="center"/>
    </xf>
    <xf numFmtId="0" fontId="27" fillId="5" borderId="2" xfId="2" applyFont="1" applyFill="1" applyBorder="1" applyAlignment="1">
      <alignment horizontal="center" vertical="center" wrapText="1"/>
    </xf>
    <xf numFmtId="0" fontId="35" fillId="8" borderId="14" xfId="0" applyFont="1" applyFill="1" applyBorder="1" applyAlignment="1">
      <alignment horizontal="center"/>
    </xf>
    <xf numFmtId="0" fontId="35" fillId="8" borderId="15" xfId="0" applyFont="1" applyFill="1" applyBorder="1" applyAlignment="1">
      <alignment horizontal="center"/>
    </xf>
    <xf numFmtId="0" fontId="0" fillId="8" borderId="16" xfId="0" applyFill="1" applyBorder="1" applyAlignment="1">
      <alignment horizontal="center"/>
    </xf>
    <xf numFmtId="0" fontId="0" fillId="8" borderId="1" xfId="0" applyFill="1" applyBorder="1" applyAlignment="1">
      <alignment horizontal="center"/>
    </xf>
    <xf numFmtId="0" fontId="28" fillId="4" borderId="6" xfId="2" applyFont="1" applyFill="1" applyBorder="1" applyAlignment="1">
      <alignment horizontal="center" vertical="center" wrapText="1"/>
    </xf>
    <xf numFmtId="0" fontId="28" fillId="4" borderId="7" xfId="2" applyFont="1" applyFill="1" applyBorder="1" applyAlignment="1">
      <alignment horizontal="center" vertical="center"/>
    </xf>
    <xf numFmtId="0" fontId="28" fillId="4" borderId="8" xfId="2" applyFont="1" applyFill="1" applyBorder="1" applyAlignment="1">
      <alignment horizontal="center" vertical="center"/>
    </xf>
    <xf numFmtId="164" fontId="26" fillId="0" borderId="6" xfId="2" applyNumberFormat="1" applyFont="1" applyBorder="1" applyAlignment="1">
      <alignment horizontal="left" vertical="center" wrapText="1"/>
    </xf>
    <xf numFmtId="164" fontId="26" fillId="0" borderId="8" xfId="2" applyNumberFormat="1" applyFont="1" applyBorder="1" applyAlignment="1">
      <alignment horizontal="left" vertical="center"/>
    </xf>
    <xf numFmtId="0" fontId="28" fillId="4" borderId="2" xfId="2" applyFont="1" applyFill="1" applyBorder="1" applyAlignment="1">
      <alignment horizontal="center" vertical="center"/>
    </xf>
    <xf numFmtId="164" fontId="26" fillId="0" borderId="7" xfId="2" applyNumberFormat="1" applyFont="1" applyBorder="1" applyAlignment="1">
      <alignment horizontal="left" vertical="center"/>
    </xf>
    <xf numFmtId="164" fontId="26" fillId="0" borderId="2" xfId="2" applyNumberFormat="1" applyFont="1" applyBorder="1" applyAlignment="1">
      <alignment horizontal="left" vertical="center" wrapText="1"/>
    </xf>
    <xf numFmtId="164" fontId="26" fillId="0" borderId="2" xfId="2" applyNumberFormat="1" applyFont="1" applyBorder="1" applyAlignment="1">
      <alignment horizontal="left" vertical="center"/>
    </xf>
    <xf numFmtId="0" fontId="12" fillId="0" borderId="0" xfId="0" applyFont="1" applyAlignment="1">
      <alignment horizontal="left" wrapText="1"/>
    </xf>
  </cellXfs>
  <cellStyles count="3">
    <cellStyle name="Comma" xfId="1" builtinId="3"/>
    <cellStyle name="Normal" xfId="0" builtinId="0"/>
    <cellStyle name="Normal 2" xfId="2" xr:uid="{0AB2406C-916E-4188-9046-CE081C5CEE9F}"/>
  </cellStyles>
  <dxfs count="0"/>
  <tableStyles count="0" defaultTableStyle="TableStyleMedium2" defaultPivotStyle="PivotStyleLight16"/>
  <colors>
    <mruColors>
      <color rgb="FF006666"/>
      <color rgb="FF00898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76199</xdr:rowOff>
    </xdr:from>
    <xdr:to>
      <xdr:col>7</xdr:col>
      <xdr:colOff>1166495</xdr:colOff>
      <xdr:row>60</xdr:row>
      <xdr:rowOff>34167</xdr:rowOff>
    </xdr:to>
    <xdr:pic>
      <xdr:nvPicPr>
        <xdr:cNvPr id="2" name="Picture 2">
          <a:extLst>
            <a:ext uri="{FF2B5EF4-FFF2-40B4-BE49-F238E27FC236}">
              <a16:creationId xmlns:a16="http://schemas.microsoft.com/office/drawing/2014/main" id="{10D51416-FC6C-148A-4183-03763F2F40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785599"/>
          <a:ext cx="12190095" cy="689216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pageSetUpPr fitToPage="1"/>
  </sheetPr>
  <dimension ref="A1:B39"/>
  <sheetViews>
    <sheetView tabSelected="1" view="pageBreakPreview" zoomScale="55" zoomScaleNormal="70" zoomScaleSheetLayoutView="55" workbookViewId="0">
      <selection activeCell="A24" sqref="A24:B24"/>
    </sheetView>
  </sheetViews>
  <sheetFormatPr defaultColWidth="8.6640625" defaultRowHeight="15.6" x14ac:dyDescent="0.3"/>
  <cols>
    <col min="1" max="1" width="14.5546875" style="30" customWidth="1"/>
    <col min="2" max="2" width="176.88671875" style="30" customWidth="1"/>
    <col min="3" max="16384" width="8.6640625" style="30"/>
  </cols>
  <sheetData>
    <row r="1" spans="1:2" ht="38.4" x14ac:dyDescent="0.3">
      <c r="A1" s="142" t="s">
        <v>0</v>
      </c>
      <c r="B1" s="142"/>
    </row>
    <row r="2" spans="1:2" ht="25.8" x14ac:dyDescent="0.3">
      <c r="A2" s="143" t="s">
        <v>1</v>
      </c>
      <c r="B2" s="143"/>
    </row>
    <row r="3" spans="1:2" ht="25.8" x14ac:dyDescent="0.3">
      <c r="A3" s="141"/>
      <c r="B3" s="141"/>
    </row>
    <row r="4" spans="1:2" s="31" customFormat="1" ht="21" x14ac:dyDescent="0.3">
      <c r="A4" s="144" t="s">
        <v>2</v>
      </c>
      <c r="B4" s="144"/>
    </row>
    <row r="5" spans="1:2" x14ac:dyDescent="0.3">
      <c r="A5" s="145" t="s">
        <v>3</v>
      </c>
      <c r="B5" s="145"/>
    </row>
    <row r="6" spans="1:2" s="32" customFormat="1" ht="21" x14ac:dyDescent="0.3">
      <c r="A6" s="144" t="s">
        <v>4</v>
      </c>
      <c r="B6" s="144"/>
    </row>
    <row r="7" spans="1:2" s="33" customFormat="1" x14ac:dyDescent="0.3">
      <c r="A7" s="146" t="s">
        <v>5</v>
      </c>
      <c r="B7" s="146"/>
    </row>
    <row r="8" spans="1:2" s="34" customFormat="1" x14ac:dyDescent="0.3">
      <c r="A8" s="147" t="str">
        <f>'Table 2'!A3</f>
        <v xml:space="preserve">Table 2: Factors Considered in the Decision to Shut Off Power </v>
      </c>
      <c r="B8" s="147"/>
    </row>
    <row r="9" spans="1:2" s="34" customFormat="1" x14ac:dyDescent="0.3">
      <c r="A9" s="146" t="s">
        <v>6</v>
      </c>
      <c r="B9" s="146"/>
    </row>
    <row r="10" spans="1:2" s="34" customFormat="1" x14ac:dyDescent="0.3">
      <c r="A10" s="56" t="str">
        <f>'Table 3'!A3</f>
        <v>Table 3: Circuits De-energized</v>
      </c>
      <c r="B10" s="56"/>
    </row>
    <row r="11" spans="1:2" s="34" customFormat="1" x14ac:dyDescent="0.3">
      <c r="A11" s="146" t="s">
        <v>7</v>
      </c>
      <c r="B11" s="146"/>
    </row>
    <row r="12" spans="1:2" s="34" customFormat="1" x14ac:dyDescent="0.3">
      <c r="A12" s="148" t="str">
        <f>'Table 4'!A3</f>
        <v>Table 4: Damages and Hazards</v>
      </c>
      <c r="B12" s="149"/>
    </row>
    <row r="13" spans="1:2" s="33" customFormat="1" x14ac:dyDescent="0.3">
      <c r="A13" s="146" t="s">
        <v>8</v>
      </c>
      <c r="B13" s="146"/>
    </row>
    <row r="14" spans="1:2" s="33" customFormat="1" x14ac:dyDescent="0.3">
      <c r="A14" s="148" t="str">
        <f>'Table 5'!A3</f>
        <v>Table 5: Positive Notification</v>
      </c>
      <c r="B14" s="149"/>
    </row>
    <row r="15" spans="1:2" s="34" customFormat="1" x14ac:dyDescent="0.3">
      <c r="A15" s="147" t="str">
        <f>'Table 6'!A3</f>
        <v>Table 6: Notification Failure</v>
      </c>
      <c r="B15" s="147"/>
    </row>
    <row r="16" spans="1:2" s="34" customFormat="1" x14ac:dyDescent="0.3">
      <c r="A16" s="146" t="s">
        <v>9</v>
      </c>
      <c r="B16" s="146"/>
    </row>
    <row r="17" spans="1:2" s="34" customFormat="1" x14ac:dyDescent="0.3">
      <c r="A17" s="147" t="str">
        <f>'Table 7'!A3</f>
        <v>Table 7: Public Safety Partners Contacted</v>
      </c>
      <c r="B17" s="147"/>
    </row>
    <row r="18" spans="1:2" s="34" customFormat="1" x14ac:dyDescent="0.3">
      <c r="A18" s="147" t="str">
        <f>'Table 8'!A3</f>
        <v>Table 8: Services Provides to Customers with AFN</v>
      </c>
      <c r="B18" s="147"/>
    </row>
    <row r="19" spans="1:2" s="34" customFormat="1" x14ac:dyDescent="0.3">
      <c r="A19" s="56" t="str">
        <f>'Table 9'!A3</f>
        <v>Table 9: Backup Power – Description, Capacity and Estimated Maximum Duration</v>
      </c>
      <c r="B19" s="56"/>
    </row>
    <row r="20" spans="1:2" s="34" customFormat="1" x14ac:dyDescent="0.3">
      <c r="A20" s="148" t="str">
        <f>'Table 10'!A3</f>
        <v>Table 10: Community Generator Program Sites</v>
      </c>
      <c r="B20" s="149"/>
    </row>
    <row r="21" spans="1:2" s="34" customFormat="1" x14ac:dyDescent="0.3">
      <c r="A21" s="148" t="str">
        <f>'Table 11'!A3</f>
        <v>Table 11: Total Number of Backup Generators and Mobile Batteries</v>
      </c>
      <c r="B21" s="149"/>
    </row>
    <row r="22" spans="1:2" s="34" customFormat="1" x14ac:dyDescent="0.3">
      <c r="A22" s="148" t="str">
        <f>'Table 12'!A3</f>
        <v>Table 12: Critical Facility and Infrastructure Customers</v>
      </c>
      <c r="B22" s="149"/>
    </row>
    <row r="23" spans="1:2" s="34" customFormat="1" x14ac:dyDescent="0.3">
      <c r="A23" s="148" t="str">
        <f>'Table 13'!A3</f>
        <v>Table 13: Community Generator Program Sites</v>
      </c>
      <c r="B23" s="149"/>
    </row>
    <row r="24" spans="1:2" s="34" customFormat="1" x14ac:dyDescent="0.3">
      <c r="A24" s="146" t="s">
        <v>10</v>
      </c>
      <c r="B24" s="146"/>
    </row>
    <row r="25" spans="1:2" s="33" customFormat="1" x14ac:dyDescent="0.3">
      <c r="A25" s="147" t="str">
        <f>'Table 14'!A3</f>
        <v>Table 14: Number and Nature of Complaints Received</v>
      </c>
      <c r="B25" s="147"/>
    </row>
    <row r="26" spans="1:2" s="33" customFormat="1" x14ac:dyDescent="0.3">
      <c r="A26" s="147" t="str">
        <f>'Table 15'!A3</f>
        <v>Table 15: Claims Filed Against SDG&amp;E Due to De-energization</v>
      </c>
      <c r="B26" s="147"/>
    </row>
    <row r="27" spans="1:2" s="33" customFormat="1" x14ac:dyDescent="0.3">
      <c r="A27" s="146" t="s">
        <v>11</v>
      </c>
      <c r="B27" s="146"/>
    </row>
    <row r="28" spans="1:2" s="33" customFormat="1" x14ac:dyDescent="0.3">
      <c r="A28" s="148" t="str">
        <f>'Table 16'!A3</f>
        <v>Table 16: Community Resource Centers</v>
      </c>
      <c r="B28" s="149"/>
    </row>
    <row r="29" spans="1:2" s="33" customFormat="1" x14ac:dyDescent="0.3">
      <c r="A29" s="146" t="s">
        <v>12</v>
      </c>
      <c r="B29" s="146"/>
    </row>
    <row r="30" spans="1:2" s="33" customFormat="1" x14ac:dyDescent="0.3">
      <c r="A30" s="147" t="str">
        <f>'Table 17'!A3</f>
        <v>Table 17: Summary of Avoided Customer Impacts</v>
      </c>
      <c r="B30" s="147"/>
    </row>
    <row r="31" spans="1:2" s="33" customFormat="1" x14ac:dyDescent="0.3">
      <c r="A31" s="148" t="str">
        <f>'Table 18'!A3</f>
        <v>Table 18: Summary of Avoided Customer Impacts by Circuit</v>
      </c>
      <c r="B31" s="149"/>
    </row>
    <row r="32" spans="1:2" s="33" customFormat="1" x14ac:dyDescent="0.3">
      <c r="A32" s="148" t="str">
        <f>'Table 19'!A3</f>
        <v>Table 19: Summary of Customers Served by Microgrids</v>
      </c>
      <c r="B32" s="149"/>
    </row>
    <row r="33" spans="1:2" s="34" customFormat="1" x14ac:dyDescent="0.3">
      <c r="A33" s="146" t="s">
        <v>13</v>
      </c>
      <c r="B33" s="146"/>
    </row>
    <row r="34" spans="1:2" s="33" customFormat="1" x14ac:dyDescent="0.3">
      <c r="A34" s="56" t="str">
        <f>'Table 20'!A3</f>
        <v>Table 20: Lessons Learned from PSPS Event</v>
      </c>
      <c r="B34" s="56"/>
    </row>
    <row r="35" spans="1:2" s="33" customFormat="1" x14ac:dyDescent="0.3">
      <c r="A35" s="146" t="s">
        <v>14</v>
      </c>
      <c r="B35" s="146"/>
    </row>
    <row r="36" spans="1:2" x14ac:dyDescent="0.3">
      <c r="A36" s="150" t="str">
        <f>'Appendix 1'!A2</f>
        <v>Appendix 1 – Customer Notifications: Descriptions, Dates, Times, and Scripts of Notifications</v>
      </c>
      <c r="B36" s="150"/>
    </row>
    <row r="37" spans="1:2" x14ac:dyDescent="0.3">
      <c r="A37" s="150" t="str">
        <f>'Appendix 2'!A2</f>
        <v>Appendix 2 – Public Safety Partner Notifications: Descriptions, Dates, Times, and Copies of Notifications</v>
      </c>
      <c r="B37" s="150"/>
    </row>
    <row r="38" spans="1:2" x14ac:dyDescent="0.3">
      <c r="A38" s="150" t="str">
        <f>'Appendix 3'!A2</f>
        <v>Appendix 3 – CPUC Notifications: Descriptions, Dates, Times, and Copies of Notifications</v>
      </c>
      <c r="B38" s="150"/>
    </row>
    <row r="39" spans="1:2" x14ac:dyDescent="0.3">
      <c r="A39" s="150" t="str">
        <f>'Appendix 4'!A2</f>
        <v>Appendix 4 – AFN Community Based Organization (CBO) Notifications: Descriptions, Dates, Times, and Copies of Notifications</v>
      </c>
      <c r="B39" s="150"/>
    </row>
  </sheetData>
  <mergeCells count="36">
    <mergeCell ref="A27:B27"/>
    <mergeCell ref="A28:B28"/>
    <mergeCell ref="A31:B31"/>
    <mergeCell ref="A32:B32"/>
    <mergeCell ref="A14:B14"/>
    <mergeCell ref="A20:B20"/>
    <mergeCell ref="A21:B21"/>
    <mergeCell ref="A22:B22"/>
    <mergeCell ref="A23:B23"/>
    <mergeCell ref="A39:B39"/>
    <mergeCell ref="A35:B35"/>
    <mergeCell ref="A36:B36"/>
    <mergeCell ref="A37:B37"/>
    <mergeCell ref="A38:B38"/>
    <mergeCell ref="A33:B33"/>
    <mergeCell ref="A7:B7"/>
    <mergeCell ref="A13:B13"/>
    <mergeCell ref="A16:B16"/>
    <mergeCell ref="A24:B24"/>
    <mergeCell ref="A17:B17"/>
    <mergeCell ref="A25:B25"/>
    <mergeCell ref="A26:B26"/>
    <mergeCell ref="A9:B9"/>
    <mergeCell ref="A18:B18"/>
    <mergeCell ref="A29:B29"/>
    <mergeCell ref="A30:B30"/>
    <mergeCell ref="A8:B8"/>
    <mergeCell ref="A15:B15"/>
    <mergeCell ref="A11:B11"/>
    <mergeCell ref="A12:B12"/>
    <mergeCell ref="A3:B3"/>
    <mergeCell ref="A1:B1"/>
    <mergeCell ref="A2:B2"/>
    <mergeCell ref="A6:B6"/>
    <mergeCell ref="A5:B5"/>
    <mergeCell ref="A4:B4"/>
  </mergeCells>
  <printOptions horizontalCentered="1"/>
  <pageMargins left="0.7" right="0.7" top="0.75" bottom="0.75" header="0.3" footer="0.3"/>
  <pageSetup scale="63" fitToHeight="0" orientation="landscape" horizontalDpi="300" verticalDpi="300" r:id="rId1"/>
  <headerFooter>
    <oddFooter>&amp;CPage &amp;P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56ED-5ABA-45FB-AC8B-D5DD39302E36}">
  <sheetPr>
    <pageSetUpPr fitToPage="1"/>
  </sheetPr>
  <dimension ref="A1:R22"/>
  <sheetViews>
    <sheetView view="pageBreakPreview" zoomScale="55" zoomScaleNormal="85" zoomScaleSheetLayoutView="55" workbookViewId="0">
      <selection activeCell="A37" sqref="A37:B37"/>
    </sheetView>
  </sheetViews>
  <sheetFormatPr defaultColWidth="9.109375" defaultRowHeight="11.25" customHeight="1" x14ac:dyDescent="0.2"/>
  <cols>
    <col min="1" max="1" width="18.44140625" style="2" bestFit="1" customWidth="1"/>
    <col min="2" max="2" width="10.5546875" style="2" bestFit="1" customWidth="1"/>
    <col min="3" max="3" width="7.88671875" style="2" bestFit="1" customWidth="1"/>
    <col min="4" max="4" width="7.88671875" style="2" customWidth="1"/>
    <col min="5" max="5" width="13.88671875" style="2" bestFit="1" customWidth="1"/>
    <col min="6" max="6" width="10" style="2" bestFit="1" customWidth="1"/>
    <col min="7" max="7" width="9.88671875" style="2" bestFit="1" customWidth="1"/>
    <col min="8" max="8" width="16.109375" style="2" customWidth="1"/>
    <col min="9" max="9" width="11.6640625" style="2" bestFit="1" customWidth="1"/>
    <col min="10" max="10" width="7.33203125" style="2" bestFit="1" customWidth="1"/>
    <col min="11" max="12" width="7.88671875" style="2" bestFit="1" customWidth="1"/>
    <col min="13" max="13" width="8.44140625" style="2" customWidth="1"/>
    <col min="14" max="14" width="17" style="2" customWidth="1"/>
    <col min="15" max="15" width="14.44140625" style="2" customWidth="1"/>
    <col min="16" max="16" width="14.6640625" style="2" customWidth="1"/>
    <col min="17" max="16384" width="9.109375" style="2"/>
  </cols>
  <sheetData>
    <row r="1" spans="1:18" ht="15.6" x14ac:dyDescent="0.3">
      <c r="A1" s="154" t="str">
        <f>TOC!A2</f>
        <v>Public Safety Power Shutoff Post-Event Report: November 6 – November 8, 2024</v>
      </c>
      <c r="B1" s="154"/>
      <c r="C1" s="154"/>
      <c r="D1" s="154"/>
      <c r="E1" s="154"/>
      <c r="F1" s="154"/>
      <c r="G1" s="154"/>
      <c r="H1" s="154"/>
      <c r="I1" s="154"/>
      <c r="J1" s="154"/>
      <c r="K1" s="154"/>
      <c r="L1" s="154"/>
      <c r="M1" s="154"/>
      <c r="N1" s="154"/>
      <c r="O1" s="154"/>
    </row>
    <row r="2" spans="1:18" ht="15.6" x14ac:dyDescent="0.3">
      <c r="A2" s="154" t="s">
        <v>15</v>
      </c>
      <c r="B2" s="154"/>
      <c r="C2" s="154"/>
      <c r="D2" s="154"/>
      <c r="E2" s="154"/>
      <c r="F2" s="154"/>
      <c r="G2" s="154"/>
      <c r="H2" s="154"/>
      <c r="I2" s="154"/>
      <c r="J2" s="154"/>
      <c r="K2" s="154"/>
      <c r="L2" s="154"/>
      <c r="M2" s="154"/>
      <c r="N2" s="154"/>
      <c r="O2" s="154"/>
    </row>
    <row r="3" spans="1:18" s="3" customFormat="1" ht="15.6" x14ac:dyDescent="0.3">
      <c r="A3" s="155" t="s">
        <v>16</v>
      </c>
      <c r="B3" s="155"/>
      <c r="C3" s="155"/>
      <c r="D3" s="155"/>
      <c r="E3" s="155"/>
      <c r="F3" s="155"/>
      <c r="G3" s="155"/>
      <c r="H3" s="155"/>
      <c r="I3" s="155"/>
      <c r="J3" s="155"/>
      <c r="K3" s="155"/>
      <c r="L3" s="155"/>
      <c r="M3" s="155"/>
      <c r="N3" s="155"/>
      <c r="O3" s="155"/>
    </row>
    <row r="4" spans="1:18" s="8" customFormat="1" ht="79.8" x14ac:dyDescent="0.3">
      <c r="A4" s="9" t="s">
        <v>17</v>
      </c>
      <c r="B4" s="9" t="s">
        <v>18</v>
      </c>
      <c r="C4" s="9" t="s">
        <v>19</v>
      </c>
      <c r="D4" s="9" t="s">
        <v>20</v>
      </c>
      <c r="E4" s="9" t="s">
        <v>21</v>
      </c>
      <c r="F4" s="9" t="s">
        <v>22</v>
      </c>
      <c r="G4" s="15" t="s">
        <v>23</v>
      </c>
      <c r="H4" s="9" t="s">
        <v>24</v>
      </c>
      <c r="I4" s="9" t="s">
        <v>25</v>
      </c>
      <c r="J4" s="131" t="s">
        <v>26</v>
      </c>
      <c r="K4" s="131" t="s">
        <v>27</v>
      </c>
      <c r="L4" s="131" t="s">
        <v>28</v>
      </c>
      <c r="M4" s="131" t="s">
        <v>29</v>
      </c>
      <c r="N4" s="9" t="s">
        <v>30</v>
      </c>
      <c r="O4" s="9" t="s">
        <v>31</v>
      </c>
      <c r="P4" s="132" t="s">
        <v>32</v>
      </c>
    </row>
    <row r="5" spans="1:18" ht="15.6" x14ac:dyDescent="0.3">
      <c r="A5" s="58" t="s">
        <v>33</v>
      </c>
      <c r="B5" s="58" t="s">
        <v>34</v>
      </c>
      <c r="C5" s="58" t="s">
        <v>35</v>
      </c>
      <c r="D5" s="58" t="s">
        <v>36</v>
      </c>
      <c r="E5" s="58">
        <v>54</v>
      </c>
      <c r="F5" s="125">
        <v>0.17</v>
      </c>
      <c r="G5" s="58" t="s">
        <v>37</v>
      </c>
      <c r="H5" s="58" t="s">
        <v>38</v>
      </c>
      <c r="I5" s="133" t="s">
        <v>39</v>
      </c>
      <c r="J5" s="58" t="s">
        <v>40</v>
      </c>
      <c r="K5" s="58" t="s">
        <v>40</v>
      </c>
      <c r="L5" s="58" t="s">
        <v>41</v>
      </c>
      <c r="M5" s="133">
        <v>48.7</v>
      </c>
      <c r="N5" s="134">
        <v>2.6162386088583067E-2</v>
      </c>
      <c r="O5" s="134">
        <v>1.55698674482758E-2</v>
      </c>
      <c r="P5" s="135">
        <v>1.68</v>
      </c>
      <c r="R5" s="7"/>
    </row>
    <row r="6" spans="1:18" ht="15.6" x14ac:dyDescent="0.3">
      <c r="A6" s="11" t="s">
        <v>42</v>
      </c>
      <c r="B6" s="11" t="s">
        <v>34</v>
      </c>
      <c r="C6" s="11" t="s">
        <v>43</v>
      </c>
      <c r="D6" s="11" t="s">
        <v>44</v>
      </c>
      <c r="E6" s="11">
        <v>52</v>
      </c>
      <c r="F6" s="126">
        <v>0.15</v>
      </c>
      <c r="G6" s="11" t="s">
        <v>37</v>
      </c>
      <c r="H6" s="58" t="s">
        <v>38</v>
      </c>
      <c r="I6" s="133" t="s">
        <v>39</v>
      </c>
      <c r="J6" s="11" t="s">
        <v>40</v>
      </c>
      <c r="K6" s="11" t="s">
        <v>40</v>
      </c>
      <c r="L6" s="11" t="s">
        <v>41</v>
      </c>
      <c r="M6" s="133">
        <v>52.8</v>
      </c>
      <c r="N6" s="134">
        <v>2.4254446965517196E-3</v>
      </c>
      <c r="O6" s="134">
        <v>2.4499441379310298E-3</v>
      </c>
      <c r="P6" s="135">
        <v>0.99</v>
      </c>
      <c r="R6" s="7"/>
    </row>
    <row r="7" spans="1:18" ht="15.6" x14ac:dyDescent="0.3">
      <c r="A7" s="58" t="s">
        <v>45</v>
      </c>
      <c r="B7" s="58" t="s">
        <v>46</v>
      </c>
      <c r="C7" s="58" t="s">
        <v>47</v>
      </c>
      <c r="D7" s="58" t="s">
        <v>48</v>
      </c>
      <c r="E7" s="58">
        <v>52</v>
      </c>
      <c r="F7" s="125">
        <v>0.17</v>
      </c>
      <c r="G7" s="58" t="s">
        <v>49</v>
      </c>
      <c r="H7" s="58" t="s">
        <v>38</v>
      </c>
      <c r="I7" s="133" t="s">
        <v>50</v>
      </c>
      <c r="J7" s="58" t="s">
        <v>40</v>
      </c>
      <c r="K7" s="58" t="s">
        <v>40</v>
      </c>
      <c r="L7" s="58" t="s">
        <v>41</v>
      </c>
      <c r="M7" s="133">
        <v>38.9</v>
      </c>
      <c r="N7" s="134">
        <v>0.17368521324545125</v>
      </c>
      <c r="O7" s="134">
        <v>1.2754501103448199E-2</v>
      </c>
      <c r="P7" s="135">
        <v>13.61</v>
      </c>
      <c r="R7" s="7"/>
    </row>
    <row r="8" spans="1:18" ht="15.6" x14ac:dyDescent="0.3">
      <c r="A8" s="11" t="s">
        <v>51</v>
      </c>
      <c r="B8" s="11" t="s">
        <v>52</v>
      </c>
      <c r="C8" s="11" t="s">
        <v>53</v>
      </c>
      <c r="D8" s="11" t="s">
        <v>35</v>
      </c>
      <c r="E8" s="11">
        <v>55</v>
      </c>
      <c r="F8" s="126">
        <v>0.18</v>
      </c>
      <c r="G8" s="11" t="s">
        <v>37</v>
      </c>
      <c r="H8" s="58" t="s">
        <v>38</v>
      </c>
      <c r="I8" s="133" t="s">
        <v>39</v>
      </c>
      <c r="J8" s="11" t="s">
        <v>40</v>
      </c>
      <c r="K8" s="11" t="s">
        <v>40</v>
      </c>
      <c r="L8" s="11" t="s">
        <v>41</v>
      </c>
      <c r="M8" s="133">
        <v>41.5</v>
      </c>
      <c r="N8" s="134">
        <v>9.3023653292314268E-2</v>
      </c>
      <c r="O8" s="134">
        <v>3.2402769241379303E-2</v>
      </c>
      <c r="P8" s="135">
        <v>2.87</v>
      </c>
      <c r="R8" s="7"/>
    </row>
    <row r="9" spans="1:18" ht="15.6" x14ac:dyDescent="0.3">
      <c r="A9" s="58" t="s">
        <v>54</v>
      </c>
      <c r="B9" s="58">
        <v>44</v>
      </c>
      <c r="C9" s="58">
        <v>51</v>
      </c>
      <c r="D9" s="58">
        <v>54</v>
      </c>
      <c r="E9" s="58">
        <v>46</v>
      </c>
      <c r="F9" s="125">
        <v>0.28999999999999998</v>
      </c>
      <c r="G9" s="58" t="s">
        <v>49</v>
      </c>
      <c r="H9" s="58" t="s">
        <v>38</v>
      </c>
      <c r="I9" s="133" t="s">
        <v>39</v>
      </c>
      <c r="J9" s="58" t="s">
        <v>55</v>
      </c>
      <c r="K9" s="58" t="s">
        <v>55</v>
      </c>
      <c r="L9" s="58">
        <v>45</v>
      </c>
      <c r="M9" s="133">
        <v>42.2</v>
      </c>
      <c r="N9" s="134">
        <v>7.479143261764562E-2</v>
      </c>
      <c r="O9" s="134">
        <v>1.0889473793103399E-2</v>
      </c>
      <c r="P9" s="135">
        <v>6.86</v>
      </c>
      <c r="R9" s="7"/>
    </row>
    <row r="10" spans="1:18" ht="15.6" x14ac:dyDescent="0.3">
      <c r="A10" s="11" t="s">
        <v>56</v>
      </c>
      <c r="B10" s="11" t="s">
        <v>53</v>
      </c>
      <c r="C10" s="11" t="s">
        <v>57</v>
      </c>
      <c r="D10" s="11" t="s">
        <v>58</v>
      </c>
      <c r="E10" s="11">
        <v>51</v>
      </c>
      <c r="F10" s="126">
        <v>0.17</v>
      </c>
      <c r="G10" s="11" t="s">
        <v>49</v>
      </c>
      <c r="H10" s="11" t="s">
        <v>59</v>
      </c>
      <c r="I10" s="133" t="s">
        <v>50</v>
      </c>
      <c r="J10" s="11" t="s">
        <v>40</v>
      </c>
      <c r="K10" s="11" t="s">
        <v>40</v>
      </c>
      <c r="L10" s="11" t="s">
        <v>41</v>
      </c>
      <c r="M10" s="133">
        <v>51.2</v>
      </c>
      <c r="N10" s="134">
        <v>1.44183140435078E-2</v>
      </c>
      <c r="O10" s="134">
        <v>1.86558827586206E-3</v>
      </c>
      <c r="P10" s="135">
        <v>7.73</v>
      </c>
      <c r="R10" s="7"/>
    </row>
    <row r="11" spans="1:18" ht="15.6" x14ac:dyDescent="0.3">
      <c r="A11" s="11" t="s">
        <v>60</v>
      </c>
      <c r="B11" s="11" t="s">
        <v>61</v>
      </c>
      <c r="C11" s="11" t="s">
        <v>35</v>
      </c>
      <c r="D11" s="11" t="s">
        <v>44</v>
      </c>
      <c r="E11" s="11">
        <v>45</v>
      </c>
      <c r="F11" s="126">
        <v>0.31</v>
      </c>
      <c r="G11" s="11" t="s">
        <v>62</v>
      </c>
      <c r="H11" s="11" t="s">
        <v>59</v>
      </c>
      <c r="I11" s="133" t="s">
        <v>50</v>
      </c>
      <c r="J11" s="11" t="s">
        <v>40</v>
      </c>
      <c r="K11" s="11" t="s">
        <v>40</v>
      </c>
      <c r="L11" s="11" t="s">
        <v>41</v>
      </c>
      <c r="M11" s="133">
        <v>41.5</v>
      </c>
      <c r="N11" s="134">
        <v>3.5913414474227329E-2</v>
      </c>
      <c r="O11" s="134">
        <v>1.4747218068965499E-2</v>
      </c>
      <c r="P11" s="135">
        <v>2.4300000000000002</v>
      </c>
      <c r="R11" s="7"/>
    </row>
    <row r="12" spans="1:18" ht="15.6" x14ac:dyDescent="0.3">
      <c r="A12" s="11" t="s">
        <v>63</v>
      </c>
      <c r="B12" s="11" t="s">
        <v>61</v>
      </c>
      <c r="C12" s="11" t="s">
        <v>35</v>
      </c>
      <c r="D12" s="11" t="s">
        <v>44</v>
      </c>
      <c r="E12" s="11">
        <v>45</v>
      </c>
      <c r="F12" s="126">
        <v>0.31</v>
      </c>
      <c r="G12" s="11" t="s">
        <v>62</v>
      </c>
      <c r="H12" s="11" t="s">
        <v>59</v>
      </c>
      <c r="I12" s="133" t="s">
        <v>50</v>
      </c>
      <c r="J12" s="11" t="s">
        <v>40</v>
      </c>
      <c r="K12" s="11" t="s">
        <v>40</v>
      </c>
      <c r="L12" s="11" t="s">
        <v>41</v>
      </c>
      <c r="M12" s="133">
        <v>39.5</v>
      </c>
      <c r="N12" s="134">
        <v>5.9571417783407356E-3</v>
      </c>
      <c r="O12" s="134">
        <v>5.46158786206896E-3</v>
      </c>
      <c r="P12" s="135">
        <v>1.1000000000000001</v>
      </c>
      <c r="R12" s="7"/>
    </row>
    <row r="13" spans="1:18" ht="15.6" x14ac:dyDescent="0.3">
      <c r="A13" s="11" t="s">
        <v>64</v>
      </c>
      <c r="B13" s="11" t="s">
        <v>61</v>
      </c>
      <c r="C13" s="11" t="s">
        <v>35</v>
      </c>
      <c r="D13" s="11" t="s">
        <v>44</v>
      </c>
      <c r="E13" s="11">
        <v>45</v>
      </c>
      <c r="F13" s="126">
        <v>0.31</v>
      </c>
      <c r="G13" s="11" t="s">
        <v>62</v>
      </c>
      <c r="H13" s="11" t="s">
        <v>59</v>
      </c>
      <c r="I13" s="133" t="s">
        <v>39</v>
      </c>
      <c r="J13" s="11" t="s">
        <v>40</v>
      </c>
      <c r="K13" s="11" t="s">
        <v>40</v>
      </c>
      <c r="L13" s="11" t="s">
        <v>41</v>
      </c>
      <c r="M13" s="133">
        <v>53.8</v>
      </c>
      <c r="N13" s="134">
        <v>2.5390319089184338E-2</v>
      </c>
      <c r="O13" s="134">
        <v>3.1283369241379297E-2</v>
      </c>
      <c r="P13" s="135">
        <v>0.81</v>
      </c>
      <c r="R13" s="7"/>
    </row>
    <row r="15" spans="1:18" ht="15.6" x14ac:dyDescent="0.3">
      <c r="A15" s="59"/>
      <c r="B15" s="59"/>
      <c r="C15" s="59"/>
      <c r="D15" s="59"/>
      <c r="E15" s="59"/>
      <c r="F15" s="60"/>
      <c r="G15" s="59"/>
      <c r="H15" s="13"/>
      <c r="I15" s="13"/>
      <c r="J15" s="13"/>
      <c r="K15" s="13"/>
      <c r="L15" s="13"/>
      <c r="M15" s="13"/>
      <c r="N15" s="13"/>
      <c r="O15" s="13"/>
      <c r="P15" s="14"/>
      <c r="R15" s="7"/>
    </row>
    <row r="16" spans="1:18" ht="15.6" x14ac:dyDescent="0.3">
      <c r="A16" s="153"/>
      <c r="B16" s="153"/>
      <c r="C16" s="153"/>
      <c r="D16" s="153"/>
      <c r="E16" s="153"/>
      <c r="F16" s="153"/>
      <c r="G16" s="153"/>
      <c r="H16" s="153"/>
      <c r="I16" s="153"/>
      <c r="J16" s="153"/>
      <c r="K16" s="153"/>
      <c r="L16" s="153"/>
      <c r="M16" s="153"/>
      <c r="N16" s="153"/>
      <c r="O16" s="153"/>
    </row>
    <row r="17" spans="1:15" ht="17.399999999999999" x14ac:dyDescent="0.3">
      <c r="A17" s="156" t="s">
        <v>65</v>
      </c>
      <c r="B17" s="157"/>
      <c r="C17" s="157"/>
      <c r="D17" s="157"/>
      <c r="E17" s="157"/>
      <c r="F17" s="157"/>
      <c r="G17" s="157"/>
      <c r="H17" s="157"/>
      <c r="I17" s="157"/>
      <c r="J17" s="157"/>
      <c r="K17" s="157"/>
      <c r="L17" s="157"/>
      <c r="M17" s="157"/>
      <c r="N17" s="157"/>
      <c r="O17" s="157"/>
    </row>
    <row r="18" spans="1:15" ht="66.75" customHeight="1" x14ac:dyDescent="0.3">
      <c r="A18" s="158" t="s">
        <v>66</v>
      </c>
      <c r="B18" s="158"/>
      <c r="C18" s="158"/>
      <c r="D18" s="158"/>
      <c r="E18" s="158"/>
      <c r="F18" s="158"/>
      <c r="G18" s="158"/>
      <c r="H18" s="158"/>
      <c r="I18" s="158"/>
      <c r="J18" s="158"/>
      <c r="K18" s="158"/>
      <c r="L18" s="158"/>
      <c r="M18" s="158"/>
      <c r="N18" s="158"/>
      <c r="O18" s="158"/>
    </row>
    <row r="19" spans="1:15" ht="25.5" customHeight="1" x14ac:dyDescent="0.3">
      <c r="A19" s="151" t="s">
        <v>67</v>
      </c>
      <c r="B19" s="153"/>
      <c r="C19" s="153"/>
      <c r="D19" s="153"/>
      <c r="E19" s="153"/>
      <c r="F19" s="153"/>
      <c r="G19" s="153"/>
      <c r="H19" s="153"/>
      <c r="I19" s="153"/>
      <c r="J19" s="153"/>
      <c r="K19" s="153"/>
      <c r="L19" s="153"/>
      <c r="M19" s="153"/>
      <c r="N19" s="153"/>
      <c r="O19" s="153"/>
    </row>
    <row r="20" spans="1:15" ht="22.5" customHeight="1" x14ac:dyDescent="0.3">
      <c r="A20" s="151" t="s">
        <v>68</v>
      </c>
      <c r="B20" s="152"/>
      <c r="C20" s="152"/>
      <c r="D20" s="152"/>
      <c r="E20" s="152"/>
      <c r="F20" s="152"/>
      <c r="G20" s="152"/>
      <c r="H20" s="152"/>
      <c r="I20" s="152"/>
      <c r="J20" s="152"/>
      <c r="K20" s="152"/>
      <c r="L20" s="152"/>
      <c r="M20" s="152"/>
      <c r="N20" s="152"/>
      <c r="O20" s="152"/>
    </row>
    <row r="21" spans="1:15" ht="32.25" customHeight="1" x14ac:dyDescent="0.3">
      <c r="A21" s="151" t="s">
        <v>69</v>
      </c>
      <c r="B21" s="153"/>
      <c r="C21" s="153"/>
      <c r="D21" s="153"/>
      <c r="E21" s="153"/>
      <c r="F21" s="153"/>
      <c r="G21" s="153"/>
      <c r="H21" s="153"/>
      <c r="I21" s="153"/>
      <c r="J21" s="153"/>
      <c r="K21" s="153"/>
      <c r="L21" s="153"/>
      <c r="M21" s="153"/>
      <c r="N21" s="153"/>
      <c r="O21" s="153"/>
    </row>
    <row r="22" spans="1:15" ht="31.5" customHeight="1" x14ac:dyDescent="0.3">
      <c r="A22" s="151" t="s">
        <v>70</v>
      </c>
      <c r="B22" s="152"/>
      <c r="C22" s="152"/>
      <c r="D22" s="152"/>
      <c r="E22" s="152"/>
      <c r="F22" s="152"/>
      <c r="G22" s="152"/>
      <c r="H22" s="152"/>
      <c r="I22" s="152"/>
      <c r="J22" s="152"/>
      <c r="K22" s="152"/>
      <c r="L22" s="152"/>
      <c r="M22" s="152"/>
      <c r="N22" s="152"/>
      <c r="O22" s="152"/>
    </row>
  </sheetData>
  <mergeCells count="10">
    <mergeCell ref="A22:O22"/>
    <mergeCell ref="A19:O19"/>
    <mergeCell ref="A20:O20"/>
    <mergeCell ref="A21:O21"/>
    <mergeCell ref="A1:O1"/>
    <mergeCell ref="A3:O3"/>
    <mergeCell ref="A2:O2"/>
    <mergeCell ref="A16:O16"/>
    <mergeCell ref="A17:O17"/>
    <mergeCell ref="A18:O18"/>
  </mergeCells>
  <printOptions horizontalCentered="1"/>
  <pageMargins left="0.7" right="0.7" top="0.75" bottom="0.75" header="0.3" footer="0.3"/>
  <pageSetup scale="66" fitToHeight="0" orientation="landscape" r:id="rId1"/>
  <headerFooter>
    <oddFooter>&amp;CPage &amp;P of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48CC-0A9F-4BD0-AFE8-EB3510C50E8A}">
  <sheetPr>
    <pageSetUpPr fitToPage="1"/>
  </sheetPr>
  <dimension ref="A1:AR43"/>
  <sheetViews>
    <sheetView view="pageBreakPreview" zoomScale="60" zoomScaleNormal="55" workbookViewId="0">
      <selection activeCell="AY24" sqref="AY24"/>
    </sheetView>
  </sheetViews>
  <sheetFormatPr defaultRowHeight="14.4" x14ac:dyDescent="0.3"/>
  <cols>
    <col min="1" max="1" width="13.88671875" bestFit="1" customWidth="1"/>
    <col min="2" max="2" width="19.44140625" customWidth="1"/>
    <col min="3" max="3" width="10.33203125" bestFit="1" customWidth="1"/>
    <col min="4" max="5" width="17.88671875" bestFit="1" customWidth="1"/>
    <col min="6" max="6" width="9.88671875" bestFit="1" customWidth="1"/>
    <col min="7" max="7" width="18.109375" customWidth="1"/>
    <col min="8" max="8" width="10.33203125" customWidth="1"/>
    <col min="9" max="9" width="11.109375" customWidth="1"/>
    <col min="10" max="10" width="11.6640625" customWidth="1"/>
    <col min="11" max="11" width="13.5546875" customWidth="1"/>
    <col min="12" max="12" width="11.109375" customWidth="1"/>
    <col min="13" max="13" width="17.44140625" customWidth="1"/>
    <col min="14" max="14" width="11.109375" customWidth="1"/>
    <col min="15" max="15" width="63.33203125" bestFit="1" customWidth="1"/>
    <col min="17" max="22" width="9.109375" customWidth="1"/>
    <col min="23" max="23" width="18.5546875" hidden="1" customWidth="1"/>
    <col min="42" max="42" width="15.44140625" bestFit="1" customWidth="1"/>
  </cols>
  <sheetData>
    <row r="1" spans="1:44" ht="15.6" x14ac:dyDescent="0.3">
      <c r="A1" s="154" t="str">
        <f>TOC!A2</f>
        <v>Public Safety Power Shutoff Post-Event Report: November 6 – November 8, 2024</v>
      </c>
      <c r="B1" s="154"/>
      <c r="C1" s="154"/>
      <c r="D1" s="154"/>
      <c r="E1" s="154"/>
      <c r="F1" s="154"/>
      <c r="G1" s="154"/>
      <c r="H1" s="154"/>
      <c r="I1" s="154"/>
      <c r="J1" s="154"/>
      <c r="K1" s="154"/>
      <c r="L1" s="154"/>
      <c r="M1" s="154"/>
      <c r="N1" s="154"/>
    </row>
    <row r="2" spans="1:44" ht="15.6" x14ac:dyDescent="0.3">
      <c r="A2" s="154" t="s">
        <v>15</v>
      </c>
      <c r="B2" s="154"/>
      <c r="C2" s="154"/>
      <c r="D2" s="154"/>
      <c r="E2" s="154"/>
      <c r="F2" s="154"/>
      <c r="G2" s="154"/>
      <c r="H2" s="154"/>
      <c r="I2" s="154"/>
      <c r="J2" s="154"/>
      <c r="K2" s="154"/>
      <c r="L2" s="154"/>
      <c r="M2" s="154"/>
      <c r="N2" s="154"/>
      <c r="AR2" s="73" t="s">
        <v>116</v>
      </c>
    </row>
    <row r="3" spans="1:44" ht="15.6" x14ac:dyDescent="0.3">
      <c r="A3" s="154" t="s">
        <v>71</v>
      </c>
      <c r="B3" s="154"/>
      <c r="C3" s="154"/>
      <c r="D3" s="154"/>
      <c r="E3" s="154"/>
      <c r="F3" s="154"/>
      <c r="G3" s="154"/>
      <c r="H3" s="154"/>
      <c r="I3" s="154"/>
      <c r="J3" s="154"/>
      <c r="K3" s="154"/>
      <c r="L3" s="154"/>
      <c r="M3" s="154"/>
      <c r="N3" s="154"/>
      <c r="AR3" s="24">
        <v>0.91666666666666663</v>
      </c>
    </row>
    <row r="4" spans="1:44" ht="46.8" x14ac:dyDescent="0.3">
      <c r="A4" s="17" t="s">
        <v>72</v>
      </c>
      <c r="B4" s="17" t="s">
        <v>73</v>
      </c>
      <c r="C4" s="17" t="s">
        <v>74</v>
      </c>
      <c r="D4" s="17" t="s">
        <v>75</v>
      </c>
      <c r="E4" s="17" t="s">
        <v>76</v>
      </c>
      <c r="F4" s="17" t="s">
        <v>77</v>
      </c>
      <c r="G4" s="78" t="s">
        <v>78</v>
      </c>
      <c r="H4" s="17" t="s">
        <v>79</v>
      </c>
      <c r="I4" s="17" t="s">
        <v>80</v>
      </c>
      <c r="J4" s="17" t="s">
        <v>81</v>
      </c>
      <c r="K4" s="17" t="s">
        <v>82</v>
      </c>
      <c r="L4" s="18" t="s">
        <v>83</v>
      </c>
      <c r="M4" s="19" t="s">
        <v>84</v>
      </c>
      <c r="N4" s="20" t="s">
        <v>85</v>
      </c>
      <c r="W4" s="78" t="s">
        <v>78</v>
      </c>
      <c r="X4" s="1"/>
      <c r="Y4" s="1"/>
      <c r="AR4" s="24">
        <v>0.21180555555555555</v>
      </c>
    </row>
    <row r="5" spans="1:44" ht="15.6" x14ac:dyDescent="0.3">
      <c r="A5" s="21" t="s">
        <v>86</v>
      </c>
      <c r="B5" s="22" t="s">
        <v>87</v>
      </c>
      <c r="C5" s="22" t="s">
        <v>88</v>
      </c>
      <c r="D5" s="23">
        <v>45602.740972222222</v>
      </c>
      <c r="E5" s="23">
        <v>45603.597222222219</v>
      </c>
      <c r="F5" s="76">
        <v>1233</v>
      </c>
      <c r="G5" s="80">
        <v>45603.482638888891</v>
      </c>
      <c r="H5" s="77" t="s">
        <v>89</v>
      </c>
      <c r="I5" s="22">
        <v>18</v>
      </c>
      <c r="J5" s="22">
        <v>14</v>
      </c>
      <c r="K5" s="22">
        <v>4</v>
      </c>
      <c r="L5" s="22">
        <v>1</v>
      </c>
      <c r="M5" s="25">
        <v>5</v>
      </c>
      <c r="N5" s="61"/>
      <c r="O5" s="89"/>
      <c r="W5" s="80">
        <v>45603.48333333333</v>
      </c>
      <c r="X5" s="1"/>
      <c r="Y5" s="1"/>
      <c r="AP5" s="89">
        <f>E5-G5</f>
        <v>0.11458333332848269</v>
      </c>
      <c r="AR5" s="26">
        <v>1.1527777777777779</v>
      </c>
    </row>
    <row r="6" spans="1:44" ht="15.6" x14ac:dyDescent="0.3">
      <c r="A6" s="21" t="s">
        <v>86</v>
      </c>
      <c r="B6" s="22" t="s">
        <v>90</v>
      </c>
      <c r="C6" s="22" t="s">
        <v>88</v>
      </c>
      <c r="D6" s="23">
        <v>45602.84652777778</v>
      </c>
      <c r="E6" s="23">
        <v>45603.697916666664</v>
      </c>
      <c r="F6" s="76">
        <v>1226</v>
      </c>
      <c r="G6" s="80">
        <v>45603.448611111111</v>
      </c>
      <c r="H6" s="77" t="s">
        <v>89</v>
      </c>
      <c r="I6" s="22">
        <v>79</v>
      </c>
      <c r="J6" s="22">
        <v>72</v>
      </c>
      <c r="K6" s="22">
        <v>7</v>
      </c>
      <c r="L6" s="22">
        <v>5</v>
      </c>
      <c r="M6" s="25">
        <v>34</v>
      </c>
      <c r="N6" s="61"/>
      <c r="W6" s="80">
        <v>45603.450694444444</v>
      </c>
      <c r="X6" s="1"/>
      <c r="Y6" s="1"/>
      <c r="AP6" s="89">
        <f>E6-G6</f>
        <v>0.24930555555329192</v>
      </c>
      <c r="AR6" s="26">
        <v>1.0819444444444444</v>
      </c>
    </row>
    <row r="7" spans="1:44" ht="15.6" x14ac:dyDescent="0.3">
      <c r="A7" s="21" t="s">
        <v>86</v>
      </c>
      <c r="B7" s="22" t="s">
        <v>91</v>
      </c>
      <c r="C7" s="22" t="s">
        <v>88</v>
      </c>
      <c r="D7" s="23">
        <v>45602.84652777778</v>
      </c>
      <c r="E7" s="23">
        <v>45603.686111111114</v>
      </c>
      <c r="F7" s="76">
        <v>1209</v>
      </c>
      <c r="G7" s="80">
        <v>45603.448611111111</v>
      </c>
      <c r="H7" s="77" t="s">
        <v>89</v>
      </c>
      <c r="I7" s="22">
        <v>248</v>
      </c>
      <c r="J7" s="22">
        <v>178</v>
      </c>
      <c r="K7" s="22">
        <v>70</v>
      </c>
      <c r="L7" s="22">
        <v>7</v>
      </c>
      <c r="M7" s="25">
        <v>103</v>
      </c>
      <c r="N7" s="61"/>
      <c r="W7" s="80">
        <v>45603.450694444444</v>
      </c>
      <c r="X7" s="1"/>
      <c r="Y7" s="1"/>
      <c r="AP7" s="89">
        <f>E7-G7</f>
        <v>0.23750000000291038</v>
      </c>
      <c r="AR7" s="26">
        <v>1.2243055555555555</v>
      </c>
    </row>
    <row r="8" spans="1:44" ht="15.6" x14ac:dyDescent="0.3">
      <c r="A8" s="21" t="s">
        <v>86</v>
      </c>
      <c r="B8" s="22" t="s">
        <v>92</v>
      </c>
      <c r="C8" s="22" t="s">
        <v>88</v>
      </c>
      <c r="D8" s="23">
        <v>45602.84652777778</v>
      </c>
      <c r="E8" s="23">
        <v>45604.345833333333</v>
      </c>
      <c r="F8" s="76">
        <v>2159</v>
      </c>
      <c r="G8" s="80">
        <v>45603.448611111111</v>
      </c>
      <c r="H8" s="77" t="s">
        <v>89</v>
      </c>
      <c r="I8" s="22">
        <v>14</v>
      </c>
      <c r="J8" s="22">
        <v>14</v>
      </c>
      <c r="K8" s="22">
        <v>0</v>
      </c>
      <c r="L8" s="22">
        <v>4</v>
      </c>
      <c r="M8" s="25">
        <v>10</v>
      </c>
      <c r="N8" s="61"/>
      <c r="W8" s="80">
        <v>45603.450694444444</v>
      </c>
      <c r="X8" s="1"/>
      <c r="Y8" s="1"/>
      <c r="AP8" s="89">
        <f>E8-G8</f>
        <v>0.89722222222189885</v>
      </c>
      <c r="AR8" s="26">
        <v>1.1236111111111111</v>
      </c>
    </row>
    <row r="9" spans="1:44" ht="15.6" x14ac:dyDescent="0.3">
      <c r="A9" s="21" t="s">
        <v>86</v>
      </c>
      <c r="B9" s="22" t="s">
        <v>93</v>
      </c>
      <c r="C9" s="22" t="s">
        <v>88</v>
      </c>
      <c r="D9" s="23">
        <v>45602.852083333331</v>
      </c>
      <c r="E9" s="23">
        <v>45603.470833333333</v>
      </c>
      <c r="F9" s="76">
        <v>891</v>
      </c>
      <c r="G9" s="80">
        <v>45603.411805555559</v>
      </c>
      <c r="H9" s="77" t="s">
        <v>89</v>
      </c>
      <c r="I9" s="22">
        <v>187</v>
      </c>
      <c r="J9" s="22">
        <v>168</v>
      </c>
      <c r="K9" s="22">
        <v>19</v>
      </c>
      <c r="L9" s="22">
        <v>11</v>
      </c>
      <c r="M9" s="25">
        <v>60</v>
      </c>
      <c r="N9" s="61"/>
      <c r="W9" s="80">
        <v>45603.450694444444</v>
      </c>
      <c r="X9" s="1"/>
      <c r="Y9" s="1"/>
      <c r="AP9" s="89">
        <f>E9-G9</f>
        <v>5.9027777773735579E-2</v>
      </c>
      <c r="AR9" s="26">
        <v>1.1263888888888889</v>
      </c>
    </row>
    <row r="10" spans="1:44" ht="15.6" x14ac:dyDescent="0.3">
      <c r="A10" s="21" t="s">
        <v>86</v>
      </c>
      <c r="B10" s="22" t="s">
        <v>54</v>
      </c>
      <c r="C10" s="22" t="s">
        <v>88</v>
      </c>
      <c r="D10" s="23">
        <v>45602.379861111112</v>
      </c>
      <c r="E10" s="23">
        <v>45603.54791666667</v>
      </c>
      <c r="F10" s="76">
        <v>1682</v>
      </c>
      <c r="G10" s="80">
        <v>45603.411805555559</v>
      </c>
      <c r="H10" s="77" t="s">
        <v>89</v>
      </c>
      <c r="I10" s="22">
        <v>25</v>
      </c>
      <c r="J10" s="22">
        <v>7</v>
      </c>
      <c r="K10" s="22">
        <v>18</v>
      </c>
      <c r="L10" s="22">
        <v>0</v>
      </c>
      <c r="M10" s="25">
        <v>4</v>
      </c>
      <c r="N10" s="61"/>
      <c r="W10" s="80">
        <v>45603.419444444444</v>
      </c>
      <c r="X10" s="1"/>
      <c r="Y10" s="1"/>
      <c r="AP10" s="89">
        <f>E10-G10</f>
        <v>0.13611111111094942</v>
      </c>
      <c r="AR10" s="26">
        <v>1.0729166666666667</v>
      </c>
    </row>
    <row r="11" spans="1:44" ht="15.6" x14ac:dyDescent="0.3">
      <c r="A11" s="21" t="s">
        <v>86</v>
      </c>
      <c r="B11" s="22" t="s">
        <v>94</v>
      </c>
      <c r="C11" s="22" t="s">
        <v>88</v>
      </c>
      <c r="D11" s="23">
        <v>45602.379861111112</v>
      </c>
      <c r="E11" s="23">
        <v>45603.557638888888</v>
      </c>
      <c r="F11" s="76">
        <v>1696</v>
      </c>
      <c r="G11" s="80">
        <v>45603.411805555559</v>
      </c>
      <c r="H11" s="77" t="s">
        <v>89</v>
      </c>
      <c r="I11" s="22">
        <v>30</v>
      </c>
      <c r="J11" s="22">
        <v>22</v>
      </c>
      <c r="K11" s="22">
        <v>8</v>
      </c>
      <c r="L11" s="22">
        <v>1</v>
      </c>
      <c r="M11" s="25">
        <v>10</v>
      </c>
      <c r="N11" s="61"/>
      <c r="W11" s="80">
        <v>45603.419444444444</v>
      </c>
      <c r="X11" s="1"/>
      <c r="Y11" s="1"/>
      <c r="AP11" s="89">
        <f>E11-G11</f>
        <v>0.14583333332848269</v>
      </c>
      <c r="AR11" s="26">
        <v>1.1611111111111112</v>
      </c>
    </row>
    <row r="12" spans="1:44" ht="15.6" x14ac:dyDescent="0.3">
      <c r="A12" s="21" t="s">
        <v>86</v>
      </c>
      <c r="B12" s="22" t="s">
        <v>95</v>
      </c>
      <c r="C12" s="22" t="s">
        <v>88</v>
      </c>
      <c r="D12" s="23">
        <v>45602.379861111112</v>
      </c>
      <c r="E12" s="23">
        <v>45603.558333333334</v>
      </c>
      <c r="F12" s="76">
        <v>1697</v>
      </c>
      <c r="G12" s="80">
        <v>45603.411805555559</v>
      </c>
      <c r="H12" s="77" t="s">
        <v>89</v>
      </c>
      <c r="I12" s="22">
        <v>25</v>
      </c>
      <c r="J12" s="22">
        <v>19</v>
      </c>
      <c r="K12" s="22">
        <v>6</v>
      </c>
      <c r="L12" s="22">
        <v>2</v>
      </c>
      <c r="M12" s="25">
        <v>5</v>
      </c>
      <c r="N12" s="61"/>
      <c r="W12" s="80">
        <v>45603.419444444444</v>
      </c>
      <c r="X12" s="1"/>
      <c r="Y12" s="1"/>
      <c r="AP12" s="89">
        <f>E12-G12</f>
        <v>0.14652777777519077</v>
      </c>
      <c r="AR12" s="26">
        <v>1.1006944444444444</v>
      </c>
    </row>
    <row r="13" spans="1:44" ht="15.6" x14ac:dyDescent="0.3">
      <c r="A13" s="21" t="s">
        <v>86</v>
      </c>
      <c r="B13" s="22" t="s">
        <v>96</v>
      </c>
      <c r="C13" s="22" t="s">
        <v>88</v>
      </c>
      <c r="D13" s="23">
        <v>45602.379861111112</v>
      </c>
      <c r="E13" s="23">
        <v>45603.549305555556</v>
      </c>
      <c r="F13" s="76">
        <v>1684</v>
      </c>
      <c r="G13" s="80">
        <v>45603.411805555559</v>
      </c>
      <c r="H13" s="77" t="s">
        <v>89</v>
      </c>
      <c r="I13" s="22">
        <v>15</v>
      </c>
      <c r="J13" s="22">
        <v>3</v>
      </c>
      <c r="K13" s="22">
        <v>12</v>
      </c>
      <c r="L13" s="22">
        <v>0</v>
      </c>
      <c r="M13" s="25">
        <v>0</v>
      </c>
      <c r="N13" s="61"/>
      <c r="W13" s="80">
        <v>45603.419444444444</v>
      </c>
      <c r="X13" s="1"/>
      <c r="Y13" s="1"/>
      <c r="AP13" s="89">
        <f>E13-G13</f>
        <v>0.13749999999708962</v>
      </c>
      <c r="AR13" s="26">
        <v>1.2534722222222221</v>
      </c>
    </row>
    <row r="14" spans="1:44" ht="15.6" x14ac:dyDescent="0.3">
      <c r="A14" s="21" t="s">
        <v>86</v>
      </c>
      <c r="B14" s="22" t="s">
        <v>97</v>
      </c>
      <c r="C14" s="22" t="s">
        <v>88</v>
      </c>
      <c r="D14" s="23">
        <v>45602.367361111108</v>
      </c>
      <c r="E14" s="23">
        <v>45603.628472222219</v>
      </c>
      <c r="F14" s="76">
        <v>1816</v>
      </c>
      <c r="G14" s="80">
        <v>45603.482638888891</v>
      </c>
      <c r="H14" s="77" t="s">
        <v>98</v>
      </c>
      <c r="I14" s="22">
        <v>163</v>
      </c>
      <c r="J14" s="22">
        <v>133</v>
      </c>
      <c r="K14" s="22">
        <v>30</v>
      </c>
      <c r="L14" s="22">
        <v>7</v>
      </c>
      <c r="M14" s="25">
        <v>77</v>
      </c>
      <c r="N14" s="61"/>
      <c r="W14" s="80">
        <v>45603.419444444444</v>
      </c>
      <c r="X14" s="1"/>
      <c r="Y14" s="1"/>
      <c r="AP14" s="89">
        <f>E14-G14</f>
        <v>0.14583333332848269</v>
      </c>
      <c r="AR14" s="26">
        <v>1.2465277777777779</v>
      </c>
    </row>
    <row r="15" spans="1:44" ht="15.6" x14ac:dyDescent="0.3">
      <c r="A15" s="21" t="s">
        <v>86</v>
      </c>
      <c r="B15" s="22" t="s">
        <v>99</v>
      </c>
      <c r="C15" s="22" t="s">
        <v>88</v>
      </c>
      <c r="D15" s="23">
        <v>45602.367361111108</v>
      </c>
      <c r="E15" s="23">
        <v>45603.618055555555</v>
      </c>
      <c r="F15" s="76">
        <v>1801</v>
      </c>
      <c r="G15" s="80">
        <v>45603.482638888891</v>
      </c>
      <c r="H15" s="77" t="s">
        <v>98</v>
      </c>
      <c r="I15" s="22">
        <v>8</v>
      </c>
      <c r="J15" s="22">
        <v>8</v>
      </c>
      <c r="K15" s="22">
        <v>0</v>
      </c>
      <c r="L15" s="22">
        <v>1</v>
      </c>
      <c r="M15" s="25">
        <v>1</v>
      </c>
      <c r="N15" s="61"/>
      <c r="W15" s="80">
        <v>45603.424305555556</v>
      </c>
      <c r="X15" s="1"/>
      <c r="Y15" s="1"/>
      <c r="AP15" s="89">
        <f>E15-G15</f>
        <v>0.13541666666424135</v>
      </c>
      <c r="AR15" s="24">
        <v>0.78125</v>
      </c>
    </row>
    <row r="16" spans="1:44" ht="15.6" x14ac:dyDescent="0.3">
      <c r="A16" s="21" t="s">
        <v>86</v>
      </c>
      <c r="B16" s="22" t="s">
        <v>100</v>
      </c>
      <c r="C16" s="22" t="s">
        <v>88</v>
      </c>
      <c r="D16" s="23">
        <v>45602.367361111108</v>
      </c>
      <c r="E16" s="23">
        <v>45603.625694444447</v>
      </c>
      <c r="F16" s="76">
        <v>1812</v>
      </c>
      <c r="G16" s="80">
        <v>45603.482638888891</v>
      </c>
      <c r="H16" s="77" t="s">
        <v>98</v>
      </c>
      <c r="I16" s="22">
        <v>175</v>
      </c>
      <c r="J16" s="22">
        <v>149</v>
      </c>
      <c r="K16" s="22">
        <v>26</v>
      </c>
      <c r="L16" s="22">
        <v>12</v>
      </c>
      <c r="M16" s="25">
        <v>73</v>
      </c>
      <c r="N16" s="61"/>
      <c r="W16" s="80">
        <v>45603.484027777777</v>
      </c>
      <c r="X16" s="1"/>
      <c r="Y16" s="1"/>
      <c r="AP16" s="89">
        <f>E16-G16</f>
        <v>0.14305555555620231</v>
      </c>
      <c r="AR16" s="26">
        <v>1.2513888888888889</v>
      </c>
    </row>
    <row r="17" spans="1:44" ht="15.6" x14ac:dyDescent="0.3">
      <c r="A17" s="21" t="s">
        <v>86</v>
      </c>
      <c r="B17" s="22" t="s">
        <v>101</v>
      </c>
      <c r="C17" s="22" t="s">
        <v>88</v>
      </c>
      <c r="D17" s="23">
        <v>45602.368750000001</v>
      </c>
      <c r="E17" s="23">
        <v>45603.441666666666</v>
      </c>
      <c r="F17" s="76">
        <v>1545</v>
      </c>
      <c r="G17" s="80">
        <v>45603.438194444447</v>
      </c>
      <c r="H17" s="77" t="s">
        <v>98</v>
      </c>
      <c r="I17" s="22">
        <v>6</v>
      </c>
      <c r="J17" s="22">
        <v>1</v>
      </c>
      <c r="K17" s="22">
        <v>5</v>
      </c>
      <c r="L17" s="22">
        <v>6</v>
      </c>
      <c r="M17" s="25">
        <v>0</v>
      </c>
      <c r="N17" s="61"/>
      <c r="W17" s="80">
        <v>45603.438194444447</v>
      </c>
      <c r="X17" s="1"/>
      <c r="Y17" s="1"/>
      <c r="AP17" s="89">
        <f>E17-G17</f>
        <v>3.4722222189884633E-3</v>
      </c>
      <c r="AR17" s="26">
        <v>1.2409722222222224</v>
      </c>
    </row>
    <row r="18" spans="1:44" ht="15.6" x14ac:dyDescent="0.3">
      <c r="A18" s="21" t="s">
        <v>86</v>
      </c>
      <c r="B18" s="22" t="s">
        <v>102</v>
      </c>
      <c r="C18" s="22" t="s">
        <v>88</v>
      </c>
      <c r="D18" s="23">
        <v>45602.368750000001</v>
      </c>
      <c r="E18" s="23">
        <v>45603.585416666669</v>
      </c>
      <c r="F18" s="76">
        <v>1752</v>
      </c>
      <c r="G18" s="80">
        <v>45603.482638888891</v>
      </c>
      <c r="H18" s="77" t="s">
        <v>98</v>
      </c>
      <c r="I18" s="22">
        <v>2</v>
      </c>
      <c r="J18" s="22">
        <v>2</v>
      </c>
      <c r="K18" s="22">
        <v>0</v>
      </c>
      <c r="L18" s="22">
        <v>0</v>
      </c>
      <c r="M18" s="25">
        <v>0</v>
      </c>
      <c r="N18" s="61"/>
      <c r="W18" s="80">
        <v>45603.48333333333</v>
      </c>
      <c r="X18" s="1"/>
      <c r="Y18" s="1"/>
      <c r="AP18" s="89">
        <f>E18-G18</f>
        <v>0.10277777777810115</v>
      </c>
      <c r="AR18" s="26">
        <v>1.2284722222222222</v>
      </c>
    </row>
    <row r="19" spans="1:44" ht="15.6" x14ac:dyDescent="0.3">
      <c r="A19" s="21" t="s">
        <v>86</v>
      </c>
      <c r="B19" s="22" t="s">
        <v>103</v>
      </c>
      <c r="C19" s="22" t="s">
        <v>88</v>
      </c>
      <c r="D19" s="23">
        <v>45602.368750000001</v>
      </c>
      <c r="E19" s="23">
        <v>45603.59097222222</v>
      </c>
      <c r="F19" s="76">
        <v>1760</v>
      </c>
      <c r="G19" s="80">
        <v>45603.482638888891</v>
      </c>
      <c r="H19" s="77" t="s">
        <v>98</v>
      </c>
      <c r="I19" s="22">
        <v>80</v>
      </c>
      <c r="J19" s="22">
        <v>63</v>
      </c>
      <c r="K19" s="22">
        <v>17</v>
      </c>
      <c r="L19" s="22">
        <v>0</v>
      </c>
      <c r="M19" s="25">
        <v>25</v>
      </c>
      <c r="N19" s="61"/>
      <c r="W19" s="80">
        <v>45603.484027777777</v>
      </c>
      <c r="AP19" s="89">
        <f>E19-G19</f>
        <v>0.10833333332993789</v>
      </c>
      <c r="AR19" s="26">
        <v>1.3138888888888889</v>
      </c>
    </row>
    <row r="20" spans="1:44" ht="15.6" x14ac:dyDescent="0.3">
      <c r="A20" s="21" t="s">
        <v>86</v>
      </c>
      <c r="B20" s="22" t="s">
        <v>104</v>
      </c>
      <c r="C20" s="22" t="s">
        <v>88</v>
      </c>
      <c r="D20" s="23">
        <v>45602.792361111111</v>
      </c>
      <c r="E20" s="23">
        <v>45603.574305555558</v>
      </c>
      <c r="F20" s="76">
        <v>1126</v>
      </c>
      <c r="G20" s="80">
        <v>45603.411805555559</v>
      </c>
      <c r="H20" s="77" t="s">
        <v>89</v>
      </c>
      <c r="I20" s="22">
        <v>16</v>
      </c>
      <c r="J20" s="22">
        <v>0</v>
      </c>
      <c r="K20" s="22">
        <v>16</v>
      </c>
      <c r="L20" s="22">
        <v>0</v>
      </c>
      <c r="M20" s="25">
        <v>0</v>
      </c>
      <c r="N20" s="61"/>
      <c r="W20" s="80">
        <v>45603.484027777777</v>
      </c>
      <c r="AP20" s="89">
        <f>E20-G20</f>
        <v>0.16249999999854481</v>
      </c>
      <c r="AR20" s="26">
        <v>1.320138888888889</v>
      </c>
    </row>
    <row r="21" spans="1:44" ht="15.6" x14ac:dyDescent="0.3">
      <c r="A21" s="21" t="s">
        <v>86</v>
      </c>
      <c r="B21" s="22" t="s">
        <v>105</v>
      </c>
      <c r="C21" s="22" t="s">
        <v>88</v>
      </c>
      <c r="D21" s="23">
        <v>45602.365972222222</v>
      </c>
      <c r="E21" s="23">
        <v>45603.565972222219</v>
      </c>
      <c r="F21" s="76">
        <v>1728</v>
      </c>
      <c r="G21" s="80">
        <v>45603.48333333333</v>
      </c>
      <c r="H21" s="77" t="s">
        <v>89</v>
      </c>
      <c r="I21" s="22">
        <v>10</v>
      </c>
      <c r="J21" s="22">
        <v>0</v>
      </c>
      <c r="K21" s="22">
        <v>10</v>
      </c>
      <c r="L21" s="22">
        <v>0</v>
      </c>
      <c r="M21" s="25">
        <v>0</v>
      </c>
      <c r="N21" s="61"/>
      <c r="W21" s="80">
        <v>45603.484027777777</v>
      </c>
      <c r="AP21" s="89">
        <f>E21-G21</f>
        <v>8.2638888889050577E-2</v>
      </c>
      <c r="AR21" s="24">
        <v>0.3923611111111111</v>
      </c>
    </row>
    <row r="22" spans="1:44" ht="15.6" x14ac:dyDescent="0.3">
      <c r="A22" s="21" t="s">
        <v>86</v>
      </c>
      <c r="B22" s="22" t="s">
        <v>106</v>
      </c>
      <c r="C22" s="22" t="s">
        <v>88</v>
      </c>
      <c r="D22" s="23">
        <v>45602.365972222222</v>
      </c>
      <c r="E22" s="23">
        <v>45603.543749999997</v>
      </c>
      <c r="F22" s="76">
        <v>1696</v>
      </c>
      <c r="G22" s="80">
        <v>45603.48333333333</v>
      </c>
      <c r="H22" s="77" t="s">
        <v>89</v>
      </c>
      <c r="I22" s="22">
        <v>35</v>
      </c>
      <c r="J22" s="22">
        <v>33</v>
      </c>
      <c r="K22" s="22">
        <v>2</v>
      </c>
      <c r="L22" s="22">
        <v>5</v>
      </c>
      <c r="M22" s="25">
        <v>16</v>
      </c>
      <c r="N22" s="61"/>
      <c r="W22" s="80">
        <v>45603.419444444444</v>
      </c>
      <c r="AP22" s="89">
        <f>E22-G22</f>
        <v>6.0416666667151731E-2</v>
      </c>
      <c r="AR22" s="24">
        <v>0.35694444444444445</v>
      </c>
    </row>
    <row r="23" spans="1:44" ht="15.6" x14ac:dyDescent="0.3">
      <c r="A23" s="21" t="s">
        <v>86</v>
      </c>
      <c r="B23" s="22" t="s">
        <v>107</v>
      </c>
      <c r="C23" s="22" t="s">
        <v>88</v>
      </c>
      <c r="D23" s="23">
        <v>45602.365972222222</v>
      </c>
      <c r="E23" s="23">
        <v>45603.551388888889</v>
      </c>
      <c r="F23" s="76">
        <v>1707</v>
      </c>
      <c r="G23" s="80">
        <v>45603.48333333333</v>
      </c>
      <c r="H23" s="77" t="s">
        <v>89</v>
      </c>
      <c r="I23" s="22">
        <v>33</v>
      </c>
      <c r="J23" s="22">
        <v>19</v>
      </c>
      <c r="K23" s="22">
        <v>14</v>
      </c>
      <c r="L23" s="22">
        <v>2</v>
      </c>
      <c r="M23" s="25">
        <v>11</v>
      </c>
      <c r="N23" s="61"/>
      <c r="W23" s="80">
        <v>45603.484027777777</v>
      </c>
      <c r="AP23" s="89">
        <f>E23-G23</f>
        <v>6.805555555911269E-2</v>
      </c>
      <c r="AR23" s="26">
        <v>1.340972222222222</v>
      </c>
    </row>
    <row r="24" spans="1:44" ht="15.6" x14ac:dyDescent="0.3">
      <c r="A24" s="21" t="s">
        <v>86</v>
      </c>
      <c r="B24" s="22" t="s">
        <v>108</v>
      </c>
      <c r="C24" s="22" t="s">
        <v>88</v>
      </c>
      <c r="D24" s="23">
        <v>45602.365972222222</v>
      </c>
      <c r="E24" s="23">
        <v>45603.558333333334</v>
      </c>
      <c r="F24" s="76">
        <v>1717</v>
      </c>
      <c r="G24" s="80">
        <v>45603.48333333333</v>
      </c>
      <c r="H24" s="77" t="s">
        <v>89</v>
      </c>
      <c r="I24" s="22">
        <v>76</v>
      </c>
      <c r="J24" s="22">
        <v>58</v>
      </c>
      <c r="K24" s="22">
        <v>18</v>
      </c>
      <c r="L24" s="22">
        <v>1</v>
      </c>
      <c r="M24" s="25">
        <v>25</v>
      </c>
      <c r="N24" s="61"/>
      <c r="W24" s="80">
        <v>45603.484027777777</v>
      </c>
      <c r="AP24" s="89">
        <f>E24-G24</f>
        <v>7.5000000004365575E-2</v>
      </c>
      <c r="AR24" s="26">
        <v>1.3472222222222223</v>
      </c>
    </row>
    <row r="25" spans="1:44" ht="15.6" x14ac:dyDescent="0.3">
      <c r="A25" s="21" t="s">
        <v>86</v>
      </c>
      <c r="B25" s="22" t="s">
        <v>109</v>
      </c>
      <c r="C25" s="22" t="s">
        <v>88</v>
      </c>
      <c r="D25" s="23">
        <v>45602.365972222222</v>
      </c>
      <c r="E25" s="23">
        <v>45603.537499999999</v>
      </c>
      <c r="F25" s="76">
        <v>1687</v>
      </c>
      <c r="G25" s="80">
        <v>45603.48333333333</v>
      </c>
      <c r="H25" s="77" t="s">
        <v>89</v>
      </c>
      <c r="I25" s="22">
        <v>0</v>
      </c>
      <c r="J25" s="22">
        <v>0</v>
      </c>
      <c r="K25" s="22">
        <v>0</v>
      </c>
      <c r="L25" s="22">
        <v>0</v>
      </c>
      <c r="M25" s="25">
        <v>0</v>
      </c>
      <c r="N25" s="61"/>
      <c r="W25" s="80">
        <v>45603.484027777777</v>
      </c>
      <c r="AP25" s="89">
        <f>E25-G25</f>
        <v>5.4166666668606922E-2</v>
      </c>
      <c r="AR25" s="26">
        <v>1.3756944444444443</v>
      </c>
    </row>
    <row r="26" spans="1:44" ht="15.6" x14ac:dyDescent="0.3">
      <c r="A26" s="21" t="s">
        <v>86</v>
      </c>
      <c r="B26" s="22" t="s">
        <v>110</v>
      </c>
      <c r="C26" s="22" t="s">
        <v>88</v>
      </c>
      <c r="D26" s="23">
        <v>45602.854166666664</v>
      </c>
      <c r="E26" s="23">
        <v>45603.545138888891</v>
      </c>
      <c r="F26" s="76">
        <v>995</v>
      </c>
      <c r="G26" s="80">
        <v>45603.411805555559</v>
      </c>
      <c r="H26" s="77" t="s">
        <v>89</v>
      </c>
      <c r="I26" s="22">
        <v>18</v>
      </c>
      <c r="J26" s="22">
        <v>5</v>
      </c>
      <c r="K26" s="22">
        <v>13</v>
      </c>
      <c r="L26" s="22">
        <v>0</v>
      </c>
      <c r="M26" s="25">
        <v>0</v>
      </c>
      <c r="N26" s="61"/>
      <c r="W26" s="80">
        <v>45603.484027777777</v>
      </c>
      <c r="AP26" s="89">
        <f>E26-G26</f>
        <v>0.13333333333139308</v>
      </c>
      <c r="AR26" s="24">
        <v>0.53888888888888886</v>
      </c>
    </row>
    <row r="27" spans="1:44" ht="15.6" x14ac:dyDescent="0.3">
      <c r="A27" s="21"/>
      <c r="B27" s="22"/>
      <c r="C27" s="22"/>
      <c r="D27" s="23"/>
      <c r="E27" s="23"/>
      <c r="F27" s="26"/>
      <c r="G27" s="79"/>
      <c r="H27" s="22"/>
      <c r="I27" s="22"/>
      <c r="J27" s="22"/>
      <c r="K27" s="22"/>
      <c r="L27" s="22"/>
      <c r="M27" s="25"/>
      <c r="N27" s="61"/>
      <c r="AP27" s="89">
        <f>E27-G27</f>
        <v>0</v>
      </c>
      <c r="AR27" s="24">
        <v>0.52152777777777781</v>
      </c>
    </row>
    <row r="28" spans="1:44" ht="15.6" x14ac:dyDescent="0.3">
      <c r="A28" s="21"/>
      <c r="B28" s="22"/>
      <c r="C28" s="22"/>
      <c r="D28" s="23"/>
      <c r="E28" s="23"/>
      <c r="F28" s="26"/>
      <c r="G28" s="23"/>
      <c r="H28" s="22"/>
      <c r="I28" s="22"/>
      <c r="J28" s="22"/>
      <c r="K28" s="22"/>
      <c r="L28" s="22"/>
      <c r="M28" s="25"/>
      <c r="N28" s="61"/>
      <c r="AP28" s="89">
        <f>E28-G28</f>
        <v>0</v>
      </c>
      <c r="AR28" s="24">
        <v>0.43402777777777773</v>
      </c>
    </row>
    <row r="29" spans="1:44" ht="15.6" x14ac:dyDescent="0.3">
      <c r="A29" s="21"/>
      <c r="B29" s="22"/>
      <c r="C29" s="22"/>
      <c r="D29" s="23"/>
      <c r="E29" s="23"/>
      <c r="F29" s="24"/>
      <c r="G29" s="23"/>
      <c r="H29" s="22"/>
      <c r="I29" s="22"/>
      <c r="J29" s="22"/>
      <c r="K29" s="22"/>
      <c r="L29" s="22"/>
      <c r="M29" s="25"/>
      <c r="N29" s="61"/>
      <c r="AP29" s="89">
        <f>E29-G29</f>
        <v>0</v>
      </c>
      <c r="AR29" s="26">
        <v>1.7416666666666665</v>
      </c>
    </row>
    <row r="30" spans="1:44" ht="15.6" x14ac:dyDescent="0.3">
      <c r="A30" s="21"/>
      <c r="B30" s="22"/>
      <c r="C30" s="22"/>
      <c r="D30" s="23"/>
      <c r="E30" s="23"/>
      <c r="F30" s="26"/>
      <c r="G30" s="23"/>
      <c r="H30" s="22"/>
      <c r="I30" s="22"/>
      <c r="J30" s="22"/>
      <c r="K30" s="22"/>
      <c r="L30" s="22"/>
      <c r="M30" s="25"/>
      <c r="N30" s="61"/>
      <c r="AP30" s="89">
        <f>E30-G30</f>
        <v>0</v>
      </c>
      <c r="AR30" s="26">
        <v>1.7256944444444444</v>
      </c>
    </row>
    <row r="31" spans="1:44" ht="15.6" x14ac:dyDescent="0.3">
      <c r="A31" s="21"/>
      <c r="B31" s="22"/>
      <c r="C31" s="22"/>
      <c r="D31" s="23"/>
      <c r="E31" s="23"/>
      <c r="F31" s="26"/>
      <c r="G31" s="23"/>
      <c r="H31" s="22"/>
      <c r="I31" s="22"/>
      <c r="J31" s="22"/>
      <c r="K31" s="22"/>
      <c r="L31" s="22"/>
      <c r="M31" s="25"/>
      <c r="N31" s="61"/>
      <c r="AP31" s="89">
        <f>E31-G31</f>
        <v>0</v>
      </c>
      <c r="AR31" s="26">
        <v>1.7166666666666668</v>
      </c>
    </row>
    <row r="32" spans="1:44" ht="15.6" x14ac:dyDescent="0.3">
      <c r="A32" s="21"/>
      <c r="B32" s="22"/>
      <c r="C32" s="22"/>
      <c r="D32" s="23"/>
      <c r="E32" s="23"/>
      <c r="F32" s="26"/>
      <c r="G32" s="23"/>
      <c r="H32" s="22"/>
      <c r="I32" s="22"/>
      <c r="J32" s="22"/>
      <c r="K32" s="22"/>
      <c r="L32" s="22"/>
      <c r="M32" s="25"/>
      <c r="N32" s="61"/>
      <c r="AP32" s="89">
        <f>E32-G32</f>
        <v>0</v>
      </c>
      <c r="AR32" s="26">
        <v>1.7562499999999999</v>
      </c>
    </row>
    <row r="33" spans="1:44" ht="15.6" x14ac:dyDescent="0.3">
      <c r="A33" s="21"/>
      <c r="B33" s="22"/>
      <c r="C33" s="22"/>
      <c r="D33" s="23"/>
      <c r="E33" s="23"/>
      <c r="F33" s="26"/>
      <c r="G33" s="23"/>
      <c r="H33" s="22"/>
      <c r="I33" s="22"/>
      <c r="J33" s="22"/>
      <c r="K33" s="22"/>
      <c r="L33" s="22"/>
      <c r="M33" s="25"/>
      <c r="N33" s="61"/>
      <c r="AP33" s="89">
        <f>E33-G33</f>
        <v>0</v>
      </c>
      <c r="AR33" s="26">
        <v>1.7222222222222223</v>
      </c>
    </row>
    <row r="34" spans="1:44" ht="15.6" x14ac:dyDescent="0.3">
      <c r="A34" s="21"/>
      <c r="B34" s="22"/>
      <c r="C34" s="22"/>
      <c r="D34" s="23"/>
      <c r="E34" s="23"/>
      <c r="F34" s="26"/>
      <c r="G34" s="23"/>
      <c r="H34" s="22"/>
      <c r="I34" s="22"/>
      <c r="J34" s="22"/>
      <c r="K34" s="22"/>
      <c r="L34" s="22"/>
      <c r="M34" s="25"/>
      <c r="N34" s="61"/>
      <c r="AP34" s="89">
        <f>E34-G34</f>
        <v>0</v>
      </c>
      <c r="AR34" s="26">
        <v>1.7194444444444443</v>
      </c>
    </row>
    <row r="35" spans="1:44" ht="15.6" x14ac:dyDescent="0.3">
      <c r="A35" s="21"/>
      <c r="B35" s="22"/>
      <c r="C35" s="22"/>
      <c r="D35" s="23"/>
      <c r="E35" s="23"/>
      <c r="F35" s="26"/>
      <c r="G35" s="23"/>
      <c r="H35" s="22"/>
      <c r="I35" s="22"/>
      <c r="J35" s="22"/>
      <c r="K35" s="22"/>
      <c r="L35" s="22"/>
      <c r="M35" s="25"/>
      <c r="N35" s="61"/>
      <c r="AP35" s="89">
        <f>E35-G35</f>
        <v>0</v>
      </c>
      <c r="AR35" s="26">
        <v>1.7576388888888888</v>
      </c>
    </row>
    <row r="36" spans="1:44" ht="15.6" x14ac:dyDescent="0.3">
      <c r="A36" s="21"/>
      <c r="B36" s="22"/>
      <c r="C36" s="22"/>
      <c r="D36" s="23"/>
      <c r="E36" s="23"/>
      <c r="F36" s="26"/>
      <c r="G36" s="23"/>
      <c r="H36" s="22"/>
      <c r="I36" s="22"/>
      <c r="J36" s="22"/>
      <c r="K36" s="22"/>
      <c r="L36" s="22"/>
      <c r="M36" s="25"/>
      <c r="N36" s="61"/>
      <c r="AP36" s="89">
        <f>E36-G36</f>
        <v>0</v>
      </c>
      <c r="AR36" s="26">
        <v>1.7166666666666668</v>
      </c>
    </row>
    <row r="37" spans="1:44" ht="15.6" x14ac:dyDescent="0.3">
      <c r="A37" s="21"/>
      <c r="B37" s="22"/>
      <c r="C37" s="22"/>
      <c r="D37" s="23"/>
      <c r="E37" s="23"/>
      <c r="F37" s="26"/>
      <c r="G37" s="23"/>
      <c r="H37" s="22"/>
      <c r="I37" s="22"/>
      <c r="J37" s="22"/>
      <c r="K37" s="22"/>
      <c r="L37" s="22"/>
      <c r="M37" s="27"/>
      <c r="N37" s="61"/>
      <c r="AP37" s="89">
        <f>E37-G37</f>
        <v>0</v>
      </c>
    </row>
    <row r="38" spans="1:44" ht="15.6" x14ac:dyDescent="0.3">
      <c r="A38" s="62"/>
      <c r="B38" s="62"/>
      <c r="C38" s="62"/>
      <c r="D38" s="62"/>
      <c r="E38" s="62"/>
      <c r="F38" s="62"/>
      <c r="G38" s="29"/>
      <c r="H38" s="62"/>
      <c r="I38" s="62"/>
      <c r="J38" s="62"/>
      <c r="K38" s="62"/>
      <c r="L38" s="62"/>
      <c r="M38" s="62"/>
      <c r="N38" s="62"/>
    </row>
    <row r="39" spans="1:44" ht="15.75" customHeight="1" x14ac:dyDescent="0.3">
      <c r="A39" s="152" t="s">
        <v>111</v>
      </c>
      <c r="B39" s="152"/>
      <c r="C39" s="152"/>
      <c r="D39" s="152"/>
      <c r="E39" s="152"/>
      <c r="F39" s="152"/>
      <c r="G39" s="152"/>
      <c r="H39" s="152"/>
      <c r="I39" s="152"/>
      <c r="J39" s="152"/>
      <c r="K39" s="152"/>
      <c r="L39" s="152"/>
      <c r="M39" s="152"/>
      <c r="N39" s="152"/>
    </row>
    <row r="40" spans="1:44" x14ac:dyDescent="0.3">
      <c r="A40" s="152"/>
      <c r="B40" s="152"/>
      <c r="C40" s="152"/>
      <c r="D40" s="152"/>
      <c r="E40" s="152"/>
      <c r="F40" s="152"/>
      <c r="G40" s="152"/>
      <c r="H40" s="152"/>
      <c r="I40" s="152"/>
      <c r="J40" s="152"/>
      <c r="K40" s="152"/>
      <c r="L40" s="152"/>
      <c r="M40" s="152"/>
      <c r="N40" s="152"/>
    </row>
    <row r="41" spans="1:44" x14ac:dyDescent="0.3">
      <c r="G41" s="1"/>
    </row>
    <row r="42" spans="1:44" x14ac:dyDescent="0.3">
      <c r="G42" s="1"/>
    </row>
    <row r="43" spans="1:44" x14ac:dyDescent="0.3">
      <c r="G43" s="1"/>
    </row>
  </sheetData>
  <sortState xmlns:xlrd2="http://schemas.microsoft.com/office/spreadsheetml/2017/richdata2" ref="A5:N37">
    <sortCondition ref="E6:E37"/>
  </sortState>
  <mergeCells count="4">
    <mergeCell ref="A1:N1"/>
    <mergeCell ref="A3:N3"/>
    <mergeCell ref="A39:N40"/>
    <mergeCell ref="A2:N2"/>
  </mergeCells>
  <printOptions horizontalCentered="1"/>
  <pageMargins left="0.7" right="0.7" top="0.75" bottom="0.75" header="0.3" footer="0.3"/>
  <pageSetup scale="63" fitToHeight="0" orientation="landscape" r:id="rId1"/>
  <headerFooter>
    <oddFooter>&amp;CPage &amp;P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1955-724A-4EC1-84F6-80FE4E1629BF}">
  <sheetPr>
    <pageSetUpPr fitToPage="1"/>
  </sheetPr>
  <dimension ref="A1:E5"/>
  <sheetViews>
    <sheetView view="pageBreakPreview" zoomScale="60" zoomScaleNormal="55" workbookViewId="0">
      <selection activeCell="G38" sqref="G38"/>
    </sheetView>
  </sheetViews>
  <sheetFormatPr defaultRowHeight="14.4" x14ac:dyDescent="0.3"/>
  <cols>
    <col min="1" max="1" width="26.6640625" customWidth="1"/>
    <col min="2" max="2" width="14" customWidth="1"/>
    <col min="3" max="4" width="17.88671875" bestFit="1" customWidth="1"/>
    <col min="5" max="5" width="38.6640625" customWidth="1"/>
  </cols>
  <sheetData>
    <row r="1" spans="1:5" ht="15.6" x14ac:dyDescent="0.3">
      <c r="A1" s="154" t="str">
        <f>TOC!A2</f>
        <v>Public Safety Power Shutoff Post-Event Report: November 6 – November 8, 2024</v>
      </c>
      <c r="B1" s="154"/>
      <c r="C1" s="154"/>
      <c r="D1" s="154"/>
      <c r="E1" s="154"/>
    </row>
    <row r="2" spans="1:5" ht="15.6" x14ac:dyDescent="0.3">
      <c r="A2" s="154" t="s">
        <v>15</v>
      </c>
      <c r="B2" s="154"/>
      <c r="C2" s="154"/>
      <c r="D2" s="154"/>
      <c r="E2" s="154"/>
    </row>
    <row r="3" spans="1:5" ht="15.6" x14ac:dyDescent="0.3">
      <c r="A3" s="154" t="s">
        <v>112</v>
      </c>
      <c r="B3" s="154"/>
      <c r="C3" s="154"/>
      <c r="D3" s="154"/>
      <c r="E3" s="154"/>
    </row>
    <row r="4" spans="1:5" ht="31.2" x14ac:dyDescent="0.3">
      <c r="A4" s="17" t="s">
        <v>73</v>
      </c>
      <c r="B4" s="17" t="s">
        <v>74</v>
      </c>
      <c r="C4" s="17" t="s">
        <v>113</v>
      </c>
      <c r="D4" s="17" t="s">
        <v>79</v>
      </c>
      <c r="E4" s="17" t="s">
        <v>114</v>
      </c>
    </row>
    <row r="5" spans="1:5" ht="15.6" x14ac:dyDescent="0.3">
      <c r="A5" s="21" t="s">
        <v>115</v>
      </c>
      <c r="B5" s="21" t="s">
        <v>115</v>
      </c>
      <c r="C5" s="21" t="s">
        <v>115</v>
      </c>
      <c r="D5" s="21" t="s">
        <v>115</v>
      </c>
      <c r="E5" s="21" t="s">
        <v>115</v>
      </c>
    </row>
  </sheetData>
  <mergeCells count="3">
    <mergeCell ref="A1:E1"/>
    <mergeCell ref="A2:E2"/>
    <mergeCell ref="A3:E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43C5-8793-4F7B-BF19-DA0A8CC37D59}">
  <sheetPr>
    <pageSetUpPr fitToPage="1"/>
  </sheetPr>
  <dimension ref="A1:F6"/>
  <sheetViews>
    <sheetView view="pageBreakPreview" zoomScale="60" zoomScaleNormal="85" workbookViewId="0">
      <selection activeCell="D7" sqref="D7"/>
    </sheetView>
  </sheetViews>
  <sheetFormatPr defaultRowHeight="14.4" x14ac:dyDescent="0.3"/>
  <cols>
    <col min="1" max="1" width="18.6640625" customWidth="1"/>
    <col min="2" max="2" width="18.33203125" customWidth="1"/>
    <col min="3" max="3" width="17.88671875" customWidth="1"/>
    <col min="4" max="5" width="17.88671875" bestFit="1" customWidth="1"/>
    <col min="6" max="6" width="23.33203125" customWidth="1"/>
  </cols>
  <sheetData>
    <row r="1" spans="1:6" ht="15.6" x14ac:dyDescent="0.3">
      <c r="A1" s="154" t="str">
        <f>TOC!A2</f>
        <v>Public Safety Power Shutoff Post-Event Report: November 6 – November 8, 2024</v>
      </c>
      <c r="B1" s="154"/>
      <c r="C1" s="154"/>
      <c r="D1" s="154"/>
      <c r="E1" s="154"/>
      <c r="F1" s="154"/>
    </row>
    <row r="2" spans="1:6" ht="15.6" x14ac:dyDescent="0.3">
      <c r="A2" s="154" t="s">
        <v>15</v>
      </c>
      <c r="B2" s="154"/>
      <c r="C2" s="154"/>
      <c r="D2" s="154"/>
      <c r="E2" s="154"/>
      <c r="F2" s="154"/>
    </row>
    <row r="3" spans="1:6" ht="15.6" x14ac:dyDescent="0.3">
      <c r="A3" s="154" t="s">
        <v>117</v>
      </c>
      <c r="B3" s="154"/>
      <c r="C3" s="154"/>
      <c r="D3" s="154"/>
      <c r="E3" s="154"/>
      <c r="F3" s="154"/>
    </row>
    <row r="4" spans="1:6" ht="46.8" x14ac:dyDescent="0.3">
      <c r="A4" s="9" t="s">
        <v>118</v>
      </c>
      <c r="B4" s="9" t="s">
        <v>119</v>
      </c>
      <c r="C4" s="9" t="s">
        <v>120</v>
      </c>
      <c r="D4" s="9" t="s">
        <v>121</v>
      </c>
      <c r="E4" s="9" t="s">
        <v>122</v>
      </c>
      <c r="F4" s="9" t="s">
        <v>123</v>
      </c>
    </row>
    <row r="5" spans="1:6" ht="28.8" x14ac:dyDescent="0.3">
      <c r="A5" s="136" t="s">
        <v>124</v>
      </c>
      <c r="B5" s="116">
        <v>1879</v>
      </c>
      <c r="C5" s="116">
        <f>1879+447+1004+124+41</f>
        <v>3495</v>
      </c>
      <c r="D5" s="117" t="s">
        <v>1124</v>
      </c>
      <c r="E5" s="117" t="s">
        <v>125</v>
      </c>
      <c r="F5" s="116">
        <v>1879</v>
      </c>
    </row>
    <row r="6" spans="1:6" ht="31.2" x14ac:dyDescent="0.3">
      <c r="A6" s="136" t="s">
        <v>126</v>
      </c>
      <c r="B6" s="117">
        <v>32</v>
      </c>
      <c r="C6" s="117">
        <f>15+32</f>
        <v>47</v>
      </c>
      <c r="D6" s="118" t="s">
        <v>1125</v>
      </c>
      <c r="E6" s="117" t="s">
        <v>125</v>
      </c>
      <c r="F6" s="117" t="s">
        <v>115</v>
      </c>
    </row>
  </sheetData>
  <mergeCells count="3">
    <mergeCell ref="A1:F1"/>
    <mergeCell ref="A2:F2"/>
    <mergeCell ref="A3:F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6F15-8908-481F-B9EA-B5ED9B3A9BC8}">
  <sheetPr>
    <pageSetUpPr fitToPage="1"/>
  </sheetPr>
  <dimension ref="A1:I23"/>
  <sheetViews>
    <sheetView view="pageBreakPreview" zoomScale="60" zoomScaleNormal="85" workbookViewId="0">
      <selection activeCell="A37" sqref="A37:B37"/>
    </sheetView>
  </sheetViews>
  <sheetFormatPr defaultRowHeight="14.4" x14ac:dyDescent="0.3"/>
  <cols>
    <col min="1" max="1" width="26.6640625" bestFit="1" customWidth="1"/>
    <col min="2" max="2" width="31.6640625" bestFit="1" customWidth="1"/>
    <col min="3" max="3" width="11.33203125" bestFit="1" customWidth="1"/>
    <col min="4" max="4" width="95.5546875" customWidth="1"/>
    <col min="8" max="8" width="9.109375" style="4"/>
    <col min="9" max="9" width="57.5546875" style="5" customWidth="1"/>
  </cols>
  <sheetData>
    <row r="1" spans="1:8" ht="15.6" x14ac:dyDescent="0.3">
      <c r="A1" s="154" t="str">
        <f>TOC!A2</f>
        <v>Public Safety Power Shutoff Post-Event Report: November 6 – November 8, 2024</v>
      </c>
      <c r="B1" s="154"/>
      <c r="C1" s="154"/>
      <c r="D1" s="154"/>
    </row>
    <row r="2" spans="1:8" ht="15.6" x14ac:dyDescent="0.3">
      <c r="A2" s="154" t="s">
        <v>15</v>
      </c>
      <c r="B2" s="154"/>
      <c r="C2" s="154"/>
      <c r="D2" s="154"/>
    </row>
    <row r="3" spans="1:8" ht="15.6" x14ac:dyDescent="0.3">
      <c r="A3" s="160" t="s">
        <v>127</v>
      </c>
      <c r="B3" s="160"/>
      <c r="C3" s="160"/>
      <c r="D3" s="160"/>
    </row>
    <row r="4" spans="1:8" ht="62.4" x14ac:dyDescent="0.3">
      <c r="A4" s="35" t="s">
        <v>128</v>
      </c>
      <c r="B4" s="17" t="s">
        <v>129</v>
      </c>
      <c r="C4" s="17" t="s">
        <v>130</v>
      </c>
      <c r="D4" s="35" t="s">
        <v>131</v>
      </c>
    </row>
    <row r="5" spans="1:8" ht="46.8" x14ac:dyDescent="0.3">
      <c r="A5" s="159" t="s">
        <v>132</v>
      </c>
      <c r="B5" s="55" t="s">
        <v>133</v>
      </c>
      <c r="C5" s="61">
        <v>0</v>
      </c>
      <c r="D5" s="54"/>
    </row>
    <row r="6" spans="1:8" ht="46.8" x14ac:dyDescent="0.3">
      <c r="A6" s="159"/>
      <c r="B6" s="55" t="s">
        <v>134</v>
      </c>
      <c r="C6" s="61">
        <v>0</v>
      </c>
      <c r="D6" s="61"/>
    </row>
    <row r="7" spans="1:8" ht="46.8" x14ac:dyDescent="0.3">
      <c r="A7" s="159"/>
      <c r="B7" s="55" t="s">
        <v>135</v>
      </c>
      <c r="C7" s="61">
        <v>0</v>
      </c>
      <c r="D7" s="61"/>
    </row>
    <row r="8" spans="1:8" ht="46.8" x14ac:dyDescent="0.3">
      <c r="A8" s="159"/>
      <c r="B8" s="55" t="s">
        <v>136</v>
      </c>
      <c r="C8" s="61">
        <v>0</v>
      </c>
      <c r="D8" s="61"/>
    </row>
    <row r="9" spans="1:8" ht="78" x14ac:dyDescent="0.3">
      <c r="A9" s="159"/>
      <c r="B9" s="55" t="s">
        <v>137</v>
      </c>
      <c r="C9" s="61">
        <v>0</v>
      </c>
      <c r="D9" s="61"/>
    </row>
    <row r="10" spans="1:8" ht="46.8" x14ac:dyDescent="0.3">
      <c r="A10" s="159" t="s">
        <v>138</v>
      </c>
      <c r="B10" s="55" t="s">
        <v>139</v>
      </c>
      <c r="C10" s="61">
        <v>2</v>
      </c>
      <c r="D10" s="94" t="s">
        <v>140</v>
      </c>
    </row>
    <row r="11" spans="1:8" ht="51.75" customHeight="1" x14ac:dyDescent="0.3">
      <c r="A11" s="159"/>
      <c r="B11" s="55" t="s">
        <v>141</v>
      </c>
      <c r="C11" s="61">
        <v>4</v>
      </c>
      <c r="D11" s="94" t="s">
        <v>140</v>
      </c>
    </row>
    <row r="12" spans="1:8" ht="46.8" x14ac:dyDescent="0.3">
      <c r="A12" s="159"/>
      <c r="B12" s="55" t="s">
        <v>142</v>
      </c>
      <c r="C12" s="61">
        <v>0</v>
      </c>
      <c r="D12" s="95"/>
    </row>
    <row r="13" spans="1:8" ht="46.8" x14ac:dyDescent="0.3">
      <c r="A13" s="159"/>
      <c r="B13" s="55" t="s">
        <v>143</v>
      </c>
      <c r="C13" s="61">
        <v>0</v>
      </c>
      <c r="D13" s="94" t="s">
        <v>144</v>
      </c>
    </row>
    <row r="14" spans="1:8" ht="46.8" x14ac:dyDescent="0.3">
      <c r="A14" s="159"/>
      <c r="B14" s="55" t="s">
        <v>145</v>
      </c>
      <c r="C14" s="61">
        <v>0</v>
      </c>
      <c r="D14" s="94" t="s">
        <v>144</v>
      </c>
    </row>
    <row r="15" spans="1:8" ht="46.8" x14ac:dyDescent="0.3">
      <c r="A15" s="159"/>
      <c r="B15" s="55" t="s">
        <v>146</v>
      </c>
      <c r="C15" s="61">
        <v>0</v>
      </c>
      <c r="D15" s="94" t="s">
        <v>144</v>
      </c>
      <c r="H15" s="6"/>
    </row>
    <row r="16" spans="1:8" ht="78" x14ac:dyDescent="0.3">
      <c r="A16" s="159"/>
      <c r="B16" s="55" t="s">
        <v>147</v>
      </c>
      <c r="C16" s="61">
        <v>0</v>
      </c>
      <c r="D16" s="94" t="s">
        <v>144</v>
      </c>
      <c r="H16" s="6"/>
    </row>
    <row r="17" spans="1:8" ht="46.8" x14ac:dyDescent="0.3">
      <c r="A17" s="159" t="s">
        <v>148</v>
      </c>
      <c r="B17" s="55" t="s">
        <v>149</v>
      </c>
      <c r="C17" s="61">
        <v>0</v>
      </c>
      <c r="D17" s="94"/>
    </row>
    <row r="18" spans="1:8" ht="51.75" customHeight="1" x14ac:dyDescent="0.3">
      <c r="A18" s="159"/>
      <c r="B18" s="55" t="s">
        <v>150</v>
      </c>
      <c r="C18" s="61">
        <v>0</v>
      </c>
      <c r="D18" s="94" t="s">
        <v>144</v>
      </c>
      <c r="H18" s="6"/>
    </row>
    <row r="19" spans="1:8" ht="46.8" x14ac:dyDescent="0.3">
      <c r="A19" s="159"/>
      <c r="B19" s="55" t="s">
        <v>151</v>
      </c>
      <c r="C19" s="61">
        <v>0</v>
      </c>
      <c r="D19" s="94"/>
    </row>
    <row r="20" spans="1:8" ht="46.8" x14ac:dyDescent="0.3">
      <c r="A20" s="159"/>
      <c r="B20" s="55" t="s">
        <v>152</v>
      </c>
      <c r="C20" s="61">
        <v>0</v>
      </c>
      <c r="D20" s="94" t="s">
        <v>144</v>
      </c>
      <c r="H20" s="6"/>
    </row>
    <row r="21" spans="1:8" ht="46.8" x14ac:dyDescent="0.3">
      <c r="A21" s="159"/>
      <c r="B21" s="55" t="s">
        <v>153</v>
      </c>
      <c r="C21" s="61">
        <v>0</v>
      </c>
      <c r="D21" s="94" t="s">
        <v>144</v>
      </c>
    </row>
    <row r="22" spans="1:8" ht="46.8" x14ac:dyDescent="0.3">
      <c r="A22" s="159"/>
      <c r="B22" s="55" t="s">
        <v>154</v>
      </c>
      <c r="C22" s="61">
        <v>0</v>
      </c>
      <c r="D22" s="94" t="s">
        <v>144</v>
      </c>
    </row>
    <row r="23" spans="1:8" ht="62.4" x14ac:dyDescent="0.3">
      <c r="A23" s="159"/>
      <c r="B23" s="55" t="s">
        <v>155</v>
      </c>
      <c r="C23" s="61">
        <v>0</v>
      </c>
      <c r="D23" s="94" t="s">
        <v>144</v>
      </c>
    </row>
  </sheetData>
  <mergeCells count="6">
    <mergeCell ref="A5:A9"/>
    <mergeCell ref="A3:D3"/>
    <mergeCell ref="A10:A16"/>
    <mergeCell ref="A17:A23"/>
    <mergeCell ref="A1:D1"/>
    <mergeCell ref="A2:D2"/>
  </mergeCells>
  <printOptions horizontalCentered="1"/>
  <pageMargins left="0.7" right="0.7" top="0.75" bottom="0.75" header="0.3" footer="0.3"/>
  <pageSetup scale="54" fitToHeight="2" orientation="portrait" r:id="rId1"/>
  <headerFooter>
    <oddFooter>&amp;CPage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822C-1004-4983-8C53-880D98986B69}">
  <sheetPr>
    <pageSetUpPr fitToPage="1"/>
  </sheetPr>
  <dimension ref="A1:D1025"/>
  <sheetViews>
    <sheetView view="pageBreakPreview" topLeftCell="A624" zoomScale="60" zoomScaleNormal="85" workbookViewId="0">
      <selection activeCell="B12" sqref="B12"/>
    </sheetView>
  </sheetViews>
  <sheetFormatPr defaultColWidth="9.109375" defaultRowHeight="15.6" x14ac:dyDescent="0.3"/>
  <cols>
    <col min="1" max="1" width="54.6640625" style="28" bestFit="1" customWidth="1"/>
    <col min="2" max="2" width="78.44140625" style="28" bestFit="1" customWidth="1"/>
    <col min="3" max="3" width="35" style="12" customWidth="1"/>
    <col min="4" max="4" width="24.44140625" style="12" bestFit="1" customWidth="1"/>
    <col min="5" max="16384" width="9.109375" style="28"/>
  </cols>
  <sheetData>
    <row r="1" spans="1:4" x14ac:dyDescent="0.3">
      <c r="A1" s="154" t="str">
        <f>TOC!A2</f>
        <v>Public Safety Power Shutoff Post-Event Report: November 6 – November 8, 2024</v>
      </c>
      <c r="B1" s="154"/>
      <c r="C1" s="154"/>
      <c r="D1" s="154"/>
    </row>
    <row r="2" spans="1:4" x14ac:dyDescent="0.3">
      <c r="A2" s="154" t="s">
        <v>15</v>
      </c>
      <c r="B2" s="154"/>
      <c r="C2" s="154"/>
      <c r="D2" s="154"/>
    </row>
    <row r="3" spans="1:4" x14ac:dyDescent="0.3">
      <c r="A3" s="154" t="s">
        <v>156</v>
      </c>
      <c r="B3" s="154"/>
      <c r="C3" s="154"/>
      <c r="D3" s="154"/>
    </row>
    <row r="4" spans="1:4" ht="31.2" x14ac:dyDescent="0.3">
      <c r="A4" s="16" t="s">
        <v>157</v>
      </c>
      <c r="B4" s="10" t="s">
        <v>158</v>
      </c>
      <c r="C4" s="10" t="s">
        <v>79</v>
      </c>
      <c r="D4" s="10" t="s">
        <v>159</v>
      </c>
    </row>
    <row r="5" spans="1:4" x14ac:dyDescent="0.3">
      <c r="A5" s="93"/>
      <c r="B5" s="66"/>
      <c r="C5" s="58"/>
      <c r="D5" s="67" t="s">
        <v>160</v>
      </c>
    </row>
    <row r="6" spans="1:4" x14ac:dyDescent="0.3">
      <c r="A6" s="93" t="s">
        <v>161</v>
      </c>
      <c r="B6" s="66" t="s">
        <v>162</v>
      </c>
      <c r="C6" s="58" t="s">
        <v>163</v>
      </c>
      <c r="D6" s="67" t="s">
        <v>160</v>
      </c>
    </row>
    <row r="7" spans="1:4" x14ac:dyDescent="0.3">
      <c r="A7" s="93" t="s">
        <v>164</v>
      </c>
      <c r="B7" s="66" t="s">
        <v>165</v>
      </c>
      <c r="C7" s="58" t="s">
        <v>166</v>
      </c>
      <c r="D7" s="67" t="s">
        <v>160</v>
      </c>
    </row>
    <row r="8" spans="1:4" x14ac:dyDescent="0.3">
      <c r="A8" s="93" t="s">
        <v>167</v>
      </c>
      <c r="B8" s="66" t="s">
        <v>168</v>
      </c>
      <c r="C8" s="58" t="s">
        <v>169</v>
      </c>
      <c r="D8" s="67" t="s">
        <v>160</v>
      </c>
    </row>
    <row r="9" spans="1:4" x14ac:dyDescent="0.3">
      <c r="A9" s="93" t="s">
        <v>167</v>
      </c>
      <c r="B9" s="66" t="s">
        <v>170</v>
      </c>
      <c r="C9" s="58" t="s">
        <v>169</v>
      </c>
      <c r="D9" s="67" t="s">
        <v>160</v>
      </c>
    </row>
    <row r="10" spans="1:4" x14ac:dyDescent="0.3">
      <c r="A10" s="93" t="s">
        <v>167</v>
      </c>
      <c r="B10" s="66" t="s">
        <v>171</v>
      </c>
      <c r="C10" s="58" t="s">
        <v>169</v>
      </c>
      <c r="D10" s="67" t="s">
        <v>160</v>
      </c>
    </row>
    <row r="11" spans="1:4" x14ac:dyDescent="0.3">
      <c r="A11" s="93" t="s">
        <v>167</v>
      </c>
      <c r="B11" s="66" t="s">
        <v>172</v>
      </c>
      <c r="C11" s="58" t="s">
        <v>169</v>
      </c>
      <c r="D11" s="67" t="s">
        <v>160</v>
      </c>
    </row>
    <row r="12" spans="1:4" x14ac:dyDescent="0.3">
      <c r="A12" s="93" t="s">
        <v>167</v>
      </c>
      <c r="B12" s="66" t="s">
        <v>173</v>
      </c>
      <c r="C12" s="58" t="s">
        <v>169</v>
      </c>
      <c r="D12" s="67" t="s">
        <v>160</v>
      </c>
    </row>
    <row r="13" spans="1:4" x14ac:dyDescent="0.3">
      <c r="A13" s="93" t="s">
        <v>167</v>
      </c>
      <c r="B13" s="66" t="s">
        <v>174</v>
      </c>
      <c r="C13" s="58" t="s">
        <v>169</v>
      </c>
      <c r="D13" s="67" t="s">
        <v>160</v>
      </c>
    </row>
    <row r="14" spans="1:4" x14ac:dyDescent="0.3">
      <c r="A14" s="93" t="s">
        <v>175</v>
      </c>
      <c r="B14" s="66" t="s">
        <v>176</v>
      </c>
      <c r="C14" s="58" t="s">
        <v>166</v>
      </c>
      <c r="D14" s="67" t="s">
        <v>160</v>
      </c>
    </row>
    <row r="15" spans="1:4" x14ac:dyDescent="0.3">
      <c r="A15" s="93" t="s">
        <v>177</v>
      </c>
      <c r="B15" s="66" t="s">
        <v>178</v>
      </c>
      <c r="C15" s="58" t="s">
        <v>166</v>
      </c>
      <c r="D15" s="67" t="s">
        <v>160</v>
      </c>
    </row>
    <row r="16" spans="1:4" x14ac:dyDescent="0.3">
      <c r="A16" s="93" t="s">
        <v>177</v>
      </c>
      <c r="B16" s="66" t="s">
        <v>178</v>
      </c>
      <c r="C16" s="58" t="s">
        <v>166</v>
      </c>
      <c r="D16" s="67" t="s">
        <v>160</v>
      </c>
    </row>
    <row r="17" spans="1:4" x14ac:dyDescent="0.3">
      <c r="A17" s="93" t="s">
        <v>177</v>
      </c>
      <c r="B17" s="66" t="s">
        <v>178</v>
      </c>
      <c r="C17" s="58" t="s">
        <v>166</v>
      </c>
      <c r="D17" s="67" t="s">
        <v>160</v>
      </c>
    </row>
    <row r="18" spans="1:4" x14ac:dyDescent="0.3">
      <c r="A18" s="93" t="s">
        <v>179</v>
      </c>
      <c r="B18" s="66" t="s">
        <v>180</v>
      </c>
      <c r="C18" s="58" t="s">
        <v>166</v>
      </c>
      <c r="D18" s="67" t="s">
        <v>160</v>
      </c>
    </row>
    <row r="19" spans="1:4" x14ac:dyDescent="0.3">
      <c r="A19" s="93" t="s">
        <v>179</v>
      </c>
      <c r="B19" s="66" t="s">
        <v>181</v>
      </c>
      <c r="C19" s="58" t="s">
        <v>166</v>
      </c>
      <c r="D19" s="67" t="s">
        <v>160</v>
      </c>
    </row>
    <row r="20" spans="1:4" x14ac:dyDescent="0.3">
      <c r="A20" s="93" t="s">
        <v>179</v>
      </c>
      <c r="B20" s="66" t="s">
        <v>182</v>
      </c>
      <c r="C20" s="58" t="s">
        <v>166</v>
      </c>
      <c r="D20" s="67" t="s">
        <v>160</v>
      </c>
    </row>
    <row r="21" spans="1:4" x14ac:dyDescent="0.3">
      <c r="A21" s="93" t="s">
        <v>179</v>
      </c>
      <c r="B21" s="66" t="s">
        <v>183</v>
      </c>
      <c r="C21" s="58" t="s">
        <v>166</v>
      </c>
      <c r="D21" s="67" t="s">
        <v>160</v>
      </c>
    </row>
    <row r="22" spans="1:4" x14ac:dyDescent="0.3">
      <c r="A22" s="93" t="s">
        <v>179</v>
      </c>
      <c r="B22" s="66" t="s">
        <v>184</v>
      </c>
      <c r="C22" s="58" t="s">
        <v>166</v>
      </c>
      <c r="D22" s="67" t="s">
        <v>160</v>
      </c>
    </row>
    <row r="23" spans="1:4" x14ac:dyDescent="0.3">
      <c r="A23" s="93" t="s">
        <v>179</v>
      </c>
      <c r="B23" s="66" t="s">
        <v>185</v>
      </c>
      <c r="C23" s="58" t="s">
        <v>166</v>
      </c>
      <c r="D23" s="67" t="s">
        <v>160</v>
      </c>
    </row>
    <row r="24" spans="1:4" x14ac:dyDescent="0.3">
      <c r="A24" s="93" t="s">
        <v>179</v>
      </c>
      <c r="B24" s="66" t="s">
        <v>186</v>
      </c>
      <c r="C24" s="58" t="s">
        <v>166</v>
      </c>
      <c r="D24" s="67" t="s">
        <v>160</v>
      </c>
    </row>
    <row r="25" spans="1:4" x14ac:dyDescent="0.3">
      <c r="A25" s="93" t="s">
        <v>179</v>
      </c>
      <c r="B25" s="66" t="s">
        <v>187</v>
      </c>
      <c r="C25" s="58" t="s">
        <v>166</v>
      </c>
      <c r="D25" s="67" t="s">
        <v>160</v>
      </c>
    </row>
    <row r="26" spans="1:4" x14ac:dyDescent="0.3">
      <c r="A26" s="93" t="s">
        <v>179</v>
      </c>
      <c r="B26" s="66" t="s">
        <v>188</v>
      </c>
      <c r="C26" s="58" t="s">
        <v>166</v>
      </c>
      <c r="D26" s="67" t="s">
        <v>160</v>
      </c>
    </row>
    <row r="27" spans="1:4" x14ac:dyDescent="0.3">
      <c r="A27" s="93" t="s">
        <v>179</v>
      </c>
      <c r="B27" s="66" t="s">
        <v>189</v>
      </c>
      <c r="C27" s="58" t="s">
        <v>166</v>
      </c>
      <c r="D27" s="67" t="s">
        <v>160</v>
      </c>
    </row>
    <row r="28" spans="1:4" x14ac:dyDescent="0.3">
      <c r="A28" s="93" t="s">
        <v>179</v>
      </c>
      <c r="B28" s="66" t="s">
        <v>190</v>
      </c>
      <c r="C28" s="58" t="s">
        <v>166</v>
      </c>
      <c r="D28" s="67" t="s">
        <v>160</v>
      </c>
    </row>
    <row r="29" spans="1:4" x14ac:dyDescent="0.3">
      <c r="A29" s="93" t="s">
        <v>179</v>
      </c>
      <c r="B29" s="66" t="s">
        <v>190</v>
      </c>
      <c r="C29" s="58" t="s">
        <v>166</v>
      </c>
      <c r="D29" s="67" t="s">
        <v>160</v>
      </c>
    </row>
    <row r="30" spans="1:4" x14ac:dyDescent="0.3">
      <c r="A30" s="93" t="s">
        <v>179</v>
      </c>
      <c r="B30" s="66" t="s">
        <v>190</v>
      </c>
      <c r="C30" s="58" t="s">
        <v>166</v>
      </c>
      <c r="D30" s="67" t="s">
        <v>160</v>
      </c>
    </row>
    <row r="31" spans="1:4" x14ac:dyDescent="0.3">
      <c r="A31" s="93" t="s">
        <v>179</v>
      </c>
      <c r="B31" s="66" t="s">
        <v>190</v>
      </c>
      <c r="C31" s="58" t="s">
        <v>166</v>
      </c>
      <c r="D31" s="67" t="s">
        <v>160</v>
      </c>
    </row>
    <row r="32" spans="1:4" x14ac:dyDescent="0.3">
      <c r="A32" s="93" t="s">
        <v>179</v>
      </c>
      <c r="B32" s="66" t="s">
        <v>190</v>
      </c>
      <c r="C32" s="58" t="s">
        <v>166</v>
      </c>
      <c r="D32" s="67" t="s">
        <v>160</v>
      </c>
    </row>
    <row r="33" spans="1:4" x14ac:dyDescent="0.3">
      <c r="A33" s="93" t="s">
        <v>179</v>
      </c>
      <c r="B33" s="66" t="s">
        <v>190</v>
      </c>
      <c r="C33" s="58" t="s">
        <v>166</v>
      </c>
      <c r="D33" s="67" t="s">
        <v>160</v>
      </c>
    </row>
    <row r="34" spans="1:4" x14ac:dyDescent="0.3">
      <c r="A34" s="93" t="s">
        <v>179</v>
      </c>
      <c r="B34" s="66" t="s">
        <v>190</v>
      </c>
      <c r="C34" s="58" t="s">
        <v>166</v>
      </c>
      <c r="D34" s="67" t="s">
        <v>160</v>
      </c>
    </row>
    <row r="35" spans="1:4" x14ac:dyDescent="0.3">
      <c r="A35" s="93" t="s">
        <v>179</v>
      </c>
      <c r="B35" s="66" t="s">
        <v>190</v>
      </c>
      <c r="C35" s="58" t="s">
        <v>166</v>
      </c>
      <c r="D35" s="67" t="s">
        <v>160</v>
      </c>
    </row>
    <row r="36" spans="1:4" x14ac:dyDescent="0.3">
      <c r="A36" s="93" t="s">
        <v>179</v>
      </c>
      <c r="B36" s="66" t="s">
        <v>190</v>
      </c>
      <c r="C36" s="58" t="s">
        <v>166</v>
      </c>
      <c r="D36" s="67" t="s">
        <v>160</v>
      </c>
    </row>
    <row r="37" spans="1:4" x14ac:dyDescent="0.3">
      <c r="A37" s="93" t="s">
        <v>179</v>
      </c>
      <c r="B37" s="66" t="s">
        <v>190</v>
      </c>
      <c r="C37" s="58" t="s">
        <v>166</v>
      </c>
      <c r="D37" s="67" t="s">
        <v>160</v>
      </c>
    </row>
    <row r="38" spans="1:4" x14ac:dyDescent="0.3">
      <c r="A38" s="93" t="s">
        <v>179</v>
      </c>
      <c r="B38" s="66" t="s">
        <v>190</v>
      </c>
      <c r="C38" s="58" t="s">
        <v>166</v>
      </c>
      <c r="D38" s="67" t="s">
        <v>160</v>
      </c>
    </row>
    <row r="39" spans="1:4" x14ac:dyDescent="0.3">
      <c r="A39" s="93" t="s">
        <v>179</v>
      </c>
      <c r="B39" s="66" t="s">
        <v>190</v>
      </c>
      <c r="C39" s="58" t="s">
        <v>166</v>
      </c>
      <c r="D39" s="67" t="s">
        <v>160</v>
      </c>
    </row>
    <row r="40" spans="1:4" x14ac:dyDescent="0.3">
      <c r="A40" s="93" t="s">
        <v>179</v>
      </c>
      <c r="B40" s="66" t="s">
        <v>190</v>
      </c>
      <c r="C40" s="58" t="s">
        <v>166</v>
      </c>
      <c r="D40" s="67" t="s">
        <v>160</v>
      </c>
    </row>
    <row r="41" spans="1:4" x14ac:dyDescent="0.3">
      <c r="A41" s="93" t="s">
        <v>179</v>
      </c>
      <c r="B41" s="66" t="s">
        <v>191</v>
      </c>
      <c r="C41" s="58" t="s">
        <v>166</v>
      </c>
      <c r="D41" s="67" t="s">
        <v>160</v>
      </c>
    </row>
    <row r="42" spans="1:4" x14ac:dyDescent="0.3">
      <c r="A42" s="93" t="s">
        <v>179</v>
      </c>
      <c r="B42" s="66" t="s">
        <v>192</v>
      </c>
      <c r="C42" s="58" t="s">
        <v>166</v>
      </c>
      <c r="D42" s="67" t="s">
        <v>160</v>
      </c>
    </row>
    <row r="43" spans="1:4" x14ac:dyDescent="0.3">
      <c r="A43" s="93" t="s">
        <v>179</v>
      </c>
      <c r="B43" s="66" t="s">
        <v>193</v>
      </c>
      <c r="C43" s="58" t="s">
        <v>166</v>
      </c>
      <c r="D43" s="67" t="s">
        <v>160</v>
      </c>
    </row>
    <row r="44" spans="1:4" x14ac:dyDescent="0.3">
      <c r="A44" s="93" t="s">
        <v>179</v>
      </c>
      <c r="B44" s="66" t="s">
        <v>194</v>
      </c>
      <c r="C44" s="58" t="s">
        <v>166</v>
      </c>
      <c r="D44" s="67" t="s">
        <v>160</v>
      </c>
    </row>
    <row r="45" spans="1:4" x14ac:dyDescent="0.3">
      <c r="A45" s="93" t="s">
        <v>195</v>
      </c>
      <c r="B45" s="66" t="s">
        <v>196</v>
      </c>
      <c r="C45" s="58" t="s">
        <v>197</v>
      </c>
      <c r="D45" s="67" t="s">
        <v>160</v>
      </c>
    </row>
    <row r="46" spans="1:4" x14ac:dyDescent="0.3">
      <c r="A46" s="93" t="s">
        <v>195</v>
      </c>
      <c r="B46" s="66" t="s">
        <v>198</v>
      </c>
      <c r="C46" s="58" t="s">
        <v>197</v>
      </c>
      <c r="D46" s="67" t="s">
        <v>160</v>
      </c>
    </row>
    <row r="47" spans="1:4" x14ac:dyDescent="0.3">
      <c r="A47" s="93" t="s">
        <v>195</v>
      </c>
      <c r="B47" s="66" t="s">
        <v>199</v>
      </c>
      <c r="C47" s="58" t="s">
        <v>197</v>
      </c>
      <c r="D47" s="67" t="s">
        <v>160</v>
      </c>
    </row>
    <row r="48" spans="1:4" x14ac:dyDescent="0.3">
      <c r="A48" s="93" t="s">
        <v>195</v>
      </c>
      <c r="B48" s="66" t="s">
        <v>199</v>
      </c>
      <c r="C48" s="58" t="s">
        <v>197</v>
      </c>
      <c r="D48" s="67" t="s">
        <v>160</v>
      </c>
    </row>
    <row r="49" spans="1:4" x14ac:dyDescent="0.3">
      <c r="A49" s="93" t="s">
        <v>195</v>
      </c>
      <c r="B49" s="66" t="s">
        <v>200</v>
      </c>
      <c r="C49" s="58" t="s">
        <v>197</v>
      </c>
      <c r="D49" s="67" t="s">
        <v>160</v>
      </c>
    </row>
    <row r="50" spans="1:4" x14ac:dyDescent="0.3">
      <c r="A50" s="93" t="s">
        <v>195</v>
      </c>
      <c r="B50" s="66" t="s">
        <v>200</v>
      </c>
      <c r="C50" s="58" t="s">
        <v>197</v>
      </c>
      <c r="D50" s="67" t="s">
        <v>160</v>
      </c>
    </row>
    <row r="51" spans="1:4" x14ac:dyDescent="0.3">
      <c r="A51" s="93" t="s">
        <v>195</v>
      </c>
      <c r="B51" s="66" t="s">
        <v>201</v>
      </c>
      <c r="C51" s="58" t="s">
        <v>197</v>
      </c>
      <c r="D51" s="67" t="s">
        <v>160</v>
      </c>
    </row>
    <row r="52" spans="1:4" x14ac:dyDescent="0.3">
      <c r="A52" s="93" t="s">
        <v>195</v>
      </c>
      <c r="B52" s="66" t="s">
        <v>202</v>
      </c>
      <c r="C52" s="58" t="s">
        <v>197</v>
      </c>
      <c r="D52" s="67" t="s">
        <v>160</v>
      </c>
    </row>
    <row r="53" spans="1:4" x14ac:dyDescent="0.3">
      <c r="A53" s="93" t="s">
        <v>203</v>
      </c>
      <c r="B53" s="66" t="s">
        <v>204</v>
      </c>
      <c r="C53" s="58" t="s">
        <v>166</v>
      </c>
      <c r="D53" s="67" t="s">
        <v>160</v>
      </c>
    </row>
    <row r="54" spans="1:4" x14ac:dyDescent="0.3">
      <c r="A54" s="93" t="s">
        <v>203</v>
      </c>
      <c r="B54" s="66" t="s">
        <v>205</v>
      </c>
      <c r="C54" s="58" t="s">
        <v>166</v>
      </c>
      <c r="D54" s="67" t="s">
        <v>160</v>
      </c>
    </row>
    <row r="55" spans="1:4" x14ac:dyDescent="0.3">
      <c r="A55" s="93" t="s">
        <v>203</v>
      </c>
      <c r="B55" s="66" t="s">
        <v>205</v>
      </c>
      <c r="C55" s="58" t="s">
        <v>166</v>
      </c>
      <c r="D55" s="67" t="s">
        <v>160</v>
      </c>
    </row>
    <row r="56" spans="1:4" x14ac:dyDescent="0.3">
      <c r="A56" s="93" t="s">
        <v>203</v>
      </c>
      <c r="B56" s="66" t="s">
        <v>206</v>
      </c>
      <c r="C56" s="58" t="s">
        <v>166</v>
      </c>
      <c r="D56" s="67" t="s">
        <v>160</v>
      </c>
    </row>
    <row r="57" spans="1:4" x14ac:dyDescent="0.3">
      <c r="A57" s="93" t="s">
        <v>207</v>
      </c>
      <c r="B57" s="66" t="s">
        <v>188</v>
      </c>
      <c r="C57" s="58" t="s">
        <v>166</v>
      </c>
      <c r="D57" s="67" t="s">
        <v>160</v>
      </c>
    </row>
    <row r="58" spans="1:4" x14ac:dyDescent="0.3">
      <c r="A58" s="93" t="s">
        <v>207</v>
      </c>
      <c r="B58" s="66" t="s">
        <v>208</v>
      </c>
      <c r="C58" s="58" t="s">
        <v>166</v>
      </c>
      <c r="D58" s="67" t="s">
        <v>160</v>
      </c>
    </row>
    <row r="59" spans="1:4" x14ac:dyDescent="0.3">
      <c r="A59" s="93" t="s">
        <v>207</v>
      </c>
      <c r="B59" s="66" t="s">
        <v>209</v>
      </c>
      <c r="C59" s="58" t="s">
        <v>166</v>
      </c>
      <c r="D59" s="67" t="s">
        <v>160</v>
      </c>
    </row>
    <row r="60" spans="1:4" x14ac:dyDescent="0.3">
      <c r="A60" s="93" t="s">
        <v>210</v>
      </c>
      <c r="B60" s="66" t="s">
        <v>210</v>
      </c>
      <c r="C60" s="58" t="s">
        <v>166</v>
      </c>
      <c r="D60" s="67" t="s">
        <v>160</v>
      </c>
    </row>
    <row r="61" spans="1:4" x14ac:dyDescent="0.3">
      <c r="A61" s="93" t="s">
        <v>210</v>
      </c>
      <c r="B61" s="66" t="s">
        <v>210</v>
      </c>
      <c r="C61" s="58" t="s">
        <v>166</v>
      </c>
      <c r="D61" s="67" t="s">
        <v>160</v>
      </c>
    </row>
    <row r="62" spans="1:4" x14ac:dyDescent="0.3">
      <c r="A62" s="93" t="s">
        <v>210</v>
      </c>
      <c r="B62" s="66" t="s">
        <v>211</v>
      </c>
      <c r="C62" s="58" t="s">
        <v>166</v>
      </c>
      <c r="D62" s="67" t="s">
        <v>160</v>
      </c>
    </row>
    <row r="63" spans="1:4" x14ac:dyDescent="0.3">
      <c r="A63" s="93" t="s">
        <v>210</v>
      </c>
      <c r="B63" s="66" t="s">
        <v>212</v>
      </c>
      <c r="C63" s="58" t="s">
        <v>166</v>
      </c>
      <c r="D63" s="67" t="s">
        <v>160</v>
      </c>
    </row>
    <row r="64" spans="1:4" x14ac:dyDescent="0.3">
      <c r="A64" s="93" t="s">
        <v>210</v>
      </c>
      <c r="B64" s="66" t="s">
        <v>212</v>
      </c>
      <c r="C64" s="58" t="s">
        <v>166</v>
      </c>
      <c r="D64" s="67" t="s">
        <v>160</v>
      </c>
    </row>
    <row r="65" spans="1:4" x14ac:dyDescent="0.3">
      <c r="A65" s="93" t="s">
        <v>210</v>
      </c>
      <c r="B65" s="66" t="s">
        <v>212</v>
      </c>
      <c r="C65" s="58" t="s">
        <v>166</v>
      </c>
      <c r="D65" s="67" t="s">
        <v>160</v>
      </c>
    </row>
    <row r="66" spans="1:4" x14ac:dyDescent="0.3">
      <c r="A66" s="93" t="s">
        <v>210</v>
      </c>
      <c r="B66" s="66" t="s">
        <v>213</v>
      </c>
      <c r="C66" s="58" t="s">
        <v>166</v>
      </c>
      <c r="D66" s="67" t="s">
        <v>160</v>
      </c>
    </row>
    <row r="67" spans="1:4" x14ac:dyDescent="0.3">
      <c r="A67" s="93" t="s">
        <v>214</v>
      </c>
      <c r="B67" s="66" t="s">
        <v>215</v>
      </c>
      <c r="C67" s="58" t="s">
        <v>166</v>
      </c>
      <c r="D67" s="67" t="s">
        <v>160</v>
      </c>
    </row>
    <row r="68" spans="1:4" x14ac:dyDescent="0.3">
      <c r="A68" s="93" t="s">
        <v>216</v>
      </c>
      <c r="B68" s="66" t="s">
        <v>217</v>
      </c>
      <c r="C68" s="58" t="s">
        <v>166</v>
      </c>
      <c r="D68" s="67" t="s">
        <v>160</v>
      </c>
    </row>
    <row r="69" spans="1:4" x14ac:dyDescent="0.3">
      <c r="A69" s="93" t="s">
        <v>216</v>
      </c>
      <c r="B69" s="66" t="s">
        <v>217</v>
      </c>
      <c r="C69" s="58" t="s">
        <v>166</v>
      </c>
      <c r="D69" s="67" t="s">
        <v>160</v>
      </c>
    </row>
    <row r="70" spans="1:4" x14ac:dyDescent="0.3">
      <c r="A70" s="93" t="s">
        <v>216</v>
      </c>
      <c r="B70" s="66" t="s">
        <v>217</v>
      </c>
      <c r="C70" s="58" t="s">
        <v>166</v>
      </c>
      <c r="D70" s="67" t="s">
        <v>160</v>
      </c>
    </row>
    <row r="71" spans="1:4" x14ac:dyDescent="0.3">
      <c r="A71" s="93" t="s">
        <v>216</v>
      </c>
      <c r="B71" s="66" t="s">
        <v>218</v>
      </c>
      <c r="C71" s="58" t="s">
        <v>166</v>
      </c>
      <c r="D71" s="67" t="s">
        <v>160</v>
      </c>
    </row>
    <row r="72" spans="1:4" x14ac:dyDescent="0.3">
      <c r="A72" s="93" t="s">
        <v>219</v>
      </c>
      <c r="B72" s="66" t="s">
        <v>220</v>
      </c>
      <c r="C72" s="58" t="s">
        <v>166</v>
      </c>
      <c r="D72" s="67" t="s">
        <v>160</v>
      </c>
    </row>
    <row r="73" spans="1:4" x14ac:dyDescent="0.3">
      <c r="A73" s="93" t="s">
        <v>219</v>
      </c>
      <c r="B73" s="66" t="s">
        <v>221</v>
      </c>
      <c r="C73" s="58" t="s">
        <v>166</v>
      </c>
      <c r="D73" s="67" t="s">
        <v>160</v>
      </c>
    </row>
    <row r="74" spans="1:4" x14ac:dyDescent="0.3">
      <c r="A74" s="93" t="s">
        <v>219</v>
      </c>
      <c r="B74" s="66" t="s">
        <v>222</v>
      </c>
      <c r="C74" s="58" t="s">
        <v>166</v>
      </c>
      <c r="D74" s="67" t="s">
        <v>160</v>
      </c>
    </row>
    <row r="75" spans="1:4" x14ac:dyDescent="0.3">
      <c r="A75" s="93" t="s">
        <v>219</v>
      </c>
      <c r="B75" s="66" t="s">
        <v>223</v>
      </c>
      <c r="C75" s="58" t="s">
        <v>166</v>
      </c>
      <c r="D75" s="67" t="s">
        <v>160</v>
      </c>
    </row>
    <row r="76" spans="1:4" x14ac:dyDescent="0.3">
      <c r="A76" s="93" t="s">
        <v>219</v>
      </c>
      <c r="B76" s="66" t="s">
        <v>223</v>
      </c>
      <c r="C76" s="58" t="s">
        <v>166</v>
      </c>
      <c r="D76" s="67" t="s">
        <v>160</v>
      </c>
    </row>
    <row r="77" spans="1:4" x14ac:dyDescent="0.3">
      <c r="A77" s="93" t="s">
        <v>219</v>
      </c>
      <c r="B77" s="66" t="s">
        <v>223</v>
      </c>
      <c r="C77" s="58" t="s">
        <v>166</v>
      </c>
      <c r="D77" s="67" t="s">
        <v>160</v>
      </c>
    </row>
    <row r="78" spans="1:4" x14ac:dyDescent="0.3">
      <c r="A78" s="93" t="s">
        <v>219</v>
      </c>
      <c r="B78" s="66" t="s">
        <v>224</v>
      </c>
      <c r="C78" s="58" t="s">
        <v>166</v>
      </c>
      <c r="D78" s="67" t="s">
        <v>160</v>
      </c>
    </row>
    <row r="79" spans="1:4" x14ac:dyDescent="0.3">
      <c r="A79" s="93" t="s">
        <v>219</v>
      </c>
      <c r="B79" s="66" t="s">
        <v>225</v>
      </c>
      <c r="C79" s="58" t="s">
        <v>166</v>
      </c>
      <c r="D79" s="67" t="s">
        <v>160</v>
      </c>
    </row>
    <row r="80" spans="1:4" x14ac:dyDescent="0.3">
      <c r="A80" s="93" t="s">
        <v>219</v>
      </c>
      <c r="B80" s="66" t="s">
        <v>226</v>
      </c>
      <c r="C80" s="58" t="s">
        <v>166</v>
      </c>
      <c r="D80" s="67" t="s">
        <v>160</v>
      </c>
    </row>
    <row r="81" spans="1:4" x14ac:dyDescent="0.3">
      <c r="A81" s="93" t="s">
        <v>219</v>
      </c>
      <c r="B81" s="66" t="s">
        <v>227</v>
      </c>
      <c r="C81" s="58" t="s">
        <v>166</v>
      </c>
      <c r="D81" s="67" t="s">
        <v>160</v>
      </c>
    </row>
    <row r="82" spans="1:4" x14ac:dyDescent="0.3">
      <c r="A82" s="93" t="s">
        <v>219</v>
      </c>
      <c r="B82" s="66" t="s">
        <v>228</v>
      </c>
      <c r="C82" s="58" t="s">
        <v>166</v>
      </c>
      <c r="D82" s="67" t="s">
        <v>160</v>
      </c>
    </row>
    <row r="83" spans="1:4" x14ac:dyDescent="0.3">
      <c r="A83" s="93" t="s">
        <v>219</v>
      </c>
      <c r="B83" s="66" t="s">
        <v>228</v>
      </c>
      <c r="C83" s="58" t="s">
        <v>166</v>
      </c>
      <c r="D83" s="67" t="s">
        <v>160</v>
      </c>
    </row>
    <row r="84" spans="1:4" x14ac:dyDescent="0.3">
      <c r="A84" s="93" t="s">
        <v>219</v>
      </c>
      <c r="B84" s="66" t="s">
        <v>228</v>
      </c>
      <c r="C84" s="58" t="s">
        <v>166</v>
      </c>
      <c r="D84" s="67" t="s">
        <v>160</v>
      </c>
    </row>
    <row r="85" spans="1:4" x14ac:dyDescent="0.3">
      <c r="A85" s="93" t="s">
        <v>219</v>
      </c>
      <c r="B85" s="66" t="s">
        <v>228</v>
      </c>
      <c r="C85" s="58" t="s">
        <v>166</v>
      </c>
      <c r="D85" s="67" t="s">
        <v>160</v>
      </c>
    </row>
    <row r="86" spans="1:4" x14ac:dyDescent="0.3">
      <c r="A86" s="93" t="s">
        <v>219</v>
      </c>
      <c r="B86" s="66" t="s">
        <v>228</v>
      </c>
      <c r="C86" s="58" t="s">
        <v>166</v>
      </c>
      <c r="D86" s="67" t="s">
        <v>160</v>
      </c>
    </row>
    <row r="87" spans="1:4" x14ac:dyDescent="0.3">
      <c r="A87" s="93" t="s">
        <v>219</v>
      </c>
      <c r="B87" s="66" t="s">
        <v>228</v>
      </c>
      <c r="C87" s="58" t="s">
        <v>166</v>
      </c>
      <c r="D87" s="67" t="s">
        <v>160</v>
      </c>
    </row>
    <row r="88" spans="1:4" x14ac:dyDescent="0.3">
      <c r="A88" s="93" t="s">
        <v>219</v>
      </c>
      <c r="B88" s="66" t="s">
        <v>228</v>
      </c>
      <c r="C88" s="58" t="s">
        <v>166</v>
      </c>
      <c r="D88" s="67" t="s">
        <v>160</v>
      </c>
    </row>
    <row r="89" spans="1:4" x14ac:dyDescent="0.3">
      <c r="A89" s="93" t="s">
        <v>219</v>
      </c>
      <c r="B89" s="66" t="s">
        <v>228</v>
      </c>
      <c r="C89" s="58" t="s">
        <v>166</v>
      </c>
      <c r="D89" s="67" t="s">
        <v>160</v>
      </c>
    </row>
    <row r="90" spans="1:4" x14ac:dyDescent="0.3">
      <c r="A90" s="93" t="s">
        <v>219</v>
      </c>
      <c r="B90" s="66" t="s">
        <v>229</v>
      </c>
      <c r="C90" s="58" t="s">
        <v>166</v>
      </c>
      <c r="D90" s="67" t="s">
        <v>160</v>
      </c>
    </row>
    <row r="91" spans="1:4" x14ac:dyDescent="0.3">
      <c r="A91" s="93" t="s">
        <v>219</v>
      </c>
      <c r="B91" s="66" t="s">
        <v>230</v>
      </c>
      <c r="C91" s="58" t="s">
        <v>166</v>
      </c>
      <c r="D91" s="67" t="s">
        <v>160</v>
      </c>
    </row>
    <row r="92" spans="1:4" x14ac:dyDescent="0.3">
      <c r="A92" s="93" t="s">
        <v>219</v>
      </c>
      <c r="B92" s="66" t="s">
        <v>231</v>
      </c>
      <c r="C92" s="58" t="s">
        <v>166</v>
      </c>
      <c r="D92" s="67" t="s">
        <v>160</v>
      </c>
    </row>
    <row r="93" spans="1:4" x14ac:dyDescent="0.3">
      <c r="A93" s="93" t="s">
        <v>219</v>
      </c>
      <c r="B93" s="66" t="s">
        <v>232</v>
      </c>
      <c r="C93" s="58" t="s">
        <v>166</v>
      </c>
      <c r="D93" s="67" t="s">
        <v>160</v>
      </c>
    </row>
    <row r="94" spans="1:4" x14ac:dyDescent="0.3">
      <c r="A94" s="93" t="s">
        <v>219</v>
      </c>
      <c r="B94" s="66" t="s">
        <v>233</v>
      </c>
      <c r="C94" s="58" t="s">
        <v>166</v>
      </c>
      <c r="D94" s="67" t="s">
        <v>160</v>
      </c>
    </row>
    <row r="95" spans="1:4" x14ac:dyDescent="0.3">
      <c r="A95" s="93" t="s">
        <v>219</v>
      </c>
      <c r="B95" s="66" t="s">
        <v>234</v>
      </c>
      <c r="C95" s="58" t="s">
        <v>166</v>
      </c>
      <c r="D95" s="67" t="s">
        <v>160</v>
      </c>
    </row>
    <row r="96" spans="1:4" x14ac:dyDescent="0.3">
      <c r="A96" s="93" t="s">
        <v>219</v>
      </c>
      <c r="B96" s="66" t="s">
        <v>234</v>
      </c>
      <c r="C96" s="58" t="s">
        <v>166</v>
      </c>
      <c r="D96" s="67" t="s">
        <v>160</v>
      </c>
    </row>
    <row r="97" spans="1:4" x14ac:dyDescent="0.3">
      <c r="A97" s="93" t="s">
        <v>219</v>
      </c>
      <c r="B97" s="66" t="s">
        <v>234</v>
      </c>
      <c r="C97" s="58" t="s">
        <v>166</v>
      </c>
      <c r="D97" s="67" t="s">
        <v>160</v>
      </c>
    </row>
    <row r="98" spans="1:4" x14ac:dyDescent="0.3">
      <c r="A98" s="93" t="s">
        <v>219</v>
      </c>
      <c r="B98" s="66" t="s">
        <v>234</v>
      </c>
      <c r="C98" s="58" t="s">
        <v>166</v>
      </c>
      <c r="D98" s="67" t="s">
        <v>160</v>
      </c>
    </row>
    <row r="99" spans="1:4" x14ac:dyDescent="0.3">
      <c r="A99" s="93" t="s">
        <v>235</v>
      </c>
      <c r="B99" s="66" t="s">
        <v>198</v>
      </c>
      <c r="C99" s="58" t="s">
        <v>236</v>
      </c>
      <c r="D99" s="67" t="s">
        <v>160</v>
      </c>
    </row>
    <row r="100" spans="1:4" x14ac:dyDescent="0.3">
      <c r="A100" s="93" t="s">
        <v>235</v>
      </c>
      <c r="B100" s="66" t="s">
        <v>237</v>
      </c>
      <c r="C100" s="58" t="s">
        <v>236</v>
      </c>
      <c r="D100" s="67" t="s">
        <v>160</v>
      </c>
    </row>
    <row r="101" spans="1:4" x14ac:dyDescent="0.3">
      <c r="A101" s="93" t="s">
        <v>235</v>
      </c>
      <c r="B101" s="66" t="s">
        <v>238</v>
      </c>
      <c r="C101" s="58" t="s">
        <v>236</v>
      </c>
      <c r="D101" s="67" t="s">
        <v>160</v>
      </c>
    </row>
    <row r="102" spans="1:4" x14ac:dyDescent="0.3">
      <c r="A102" s="93" t="s">
        <v>235</v>
      </c>
      <c r="B102" s="66" t="s">
        <v>239</v>
      </c>
      <c r="C102" s="58" t="s">
        <v>236</v>
      </c>
      <c r="D102" s="67" t="s">
        <v>160</v>
      </c>
    </row>
    <row r="103" spans="1:4" x14ac:dyDescent="0.3">
      <c r="A103" s="93" t="s">
        <v>240</v>
      </c>
      <c r="B103" s="66" t="s">
        <v>241</v>
      </c>
      <c r="C103" s="58" t="s">
        <v>98</v>
      </c>
      <c r="D103" s="67" t="s">
        <v>160</v>
      </c>
    </row>
    <row r="104" spans="1:4" x14ac:dyDescent="0.3">
      <c r="A104" s="93" t="s">
        <v>242</v>
      </c>
      <c r="B104" s="66" t="s">
        <v>243</v>
      </c>
      <c r="C104" s="58" t="s">
        <v>98</v>
      </c>
      <c r="D104" s="67" t="s">
        <v>160</v>
      </c>
    </row>
    <row r="105" spans="1:4" x14ac:dyDescent="0.3">
      <c r="A105" s="93" t="s">
        <v>242</v>
      </c>
      <c r="B105" s="66" t="s">
        <v>243</v>
      </c>
      <c r="C105" s="58" t="s">
        <v>98</v>
      </c>
      <c r="D105" s="67" t="s">
        <v>160</v>
      </c>
    </row>
    <row r="106" spans="1:4" x14ac:dyDescent="0.3">
      <c r="A106" s="93" t="s">
        <v>242</v>
      </c>
      <c r="B106" s="66" t="s">
        <v>243</v>
      </c>
      <c r="C106" s="58" t="s">
        <v>98</v>
      </c>
      <c r="D106" s="67" t="s">
        <v>160</v>
      </c>
    </row>
    <row r="107" spans="1:4" x14ac:dyDescent="0.3">
      <c r="A107" s="93" t="s">
        <v>244</v>
      </c>
      <c r="B107" s="66" t="s">
        <v>244</v>
      </c>
      <c r="C107" s="58" t="s">
        <v>166</v>
      </c>
      <c r="D107" s="67" t="s">
        <v>160</v>
      </c>
    </row>
    <row r="108" spans="1:4" x14ac:dyDescent="0.3">
      <c r="A108" s="93" t="s">
        <v>244</v>
      </c>
      <c r="B108" s="66" t="s">
        <v>245</v>
      </c>
      <c r="C108" s="58" t="s">
        <v>166</v>
      </c>
      <c r="D108" s="67" t="s">
        <v>160</v>
      </c>
    </row>
    <row r="109" spans="1:4" x14ac:dyDescent="0.3">
      <c r="A109" s="93" t="s">
        <v>244</v>
      </c>
      <c r="B109" s="66" t="s">
        <v>190</v>
      </c>
      <c r="C109" s="58" t="s">
        <v>166</v>
      </c>
      <c r="D109" s="67" t="s">
        <v>160</v>
      </c>
    </row>
    <row r="110" spans="1:4" x14ac:dyDescent="0.3">
      <c r="A110" s="93" t="s">
        <v>246</v>
      </c>
      <c r="B110" s="66" t="s">
        <v>247</v>
      </c>
      <c r="C110" s="58" t="s">
        <v>248</v>
      </c>
      <c r="D110" s="67" t="s">
        <v>160</v>
      </c>
    </row>
    <row r="111" spans="1:4" x14ac:dyDescent="0.3">
      <c r="A111" s="93" t="s">
        <v>246</v>
      </c>
      <c r="B111" s="66" t="s">
        <v>249</v>
      </c>
      <c r="C111" s="58" t="s">
        <v>248</v>
      </c>
      <c r="D111" s="67" t="s">
        <v>160</v>
      </c>
    </row>
    <row r="112" spans="1:4" x14ac:dyDescent="0.3">
      <c r="A112" s="93" t="s">
        <v>246</v>
      </c>
      <c r="B112" s="66" t="s">
        <v>250</v>
      </c>
      <c r="C112" s="58" t="s">
        <v>248</v>
      </c>
      <c r="D112" s="67" t="s">
        <v>160</v>
      </c>
    </row>
    <row r="113" spans="1:4" x14ac:dyDescent="0.3">
      <c r="A113" s="93" t="s">
        <v>246</v>
      </c>
      <c r="B113" s="66" t="s">
        <v>251</v>
      </c>
      <c r="C113" s="58" t="s">
        <v>248</v>
      </c>
      <c r="D113" s="67" t="s">
        <v>160</v>
      </c>
    </row>
    <row r="114" spans="1:4" x14ac:dyDescent="0.3">
      <c r="A114" s="93" t="s">
        <v>246</v>
      </c>
      <c r="B114" s="66" t="s">
        <v>251</v>
      </c>
      <c r="C114" s="58" t="s">
        <v>248</v>
      </c>
      <c r="D114" s="67" t="s">
        <v>160</v>
      </c>
    </row>
    <row r="115" spans="1:4" x14ac:dyDescent="0.3">
      <c r="A115" s="93" t="s">
        <v>246</v>
      </c>
      <c r="B115" s="66" t="s">
        <v>251</v>
      </c>
      <c r="C115" s="58" t="s">
        <v>248</v>
      </c>
      <c r="D115" s="67" t="s">
        <v>160</v>
      </c>
    </row>
    <row r="116" spans="1:4" x14ac:dyDescent="0.3">
      <c r="A116" s="93" t="s">
        <v>246</v>
      </c>
      <c r="B116" s="66" t="s">
        <v>251</v>
      </c>
      <c r="C116" s="58" t="s">
        <v>248</v>
      </c>
      <c r="D116" s="67" t="s">
        <v>160</v>
      </c>
    </row>
    <row r="117" spans="1:4" x14ac:dyDescent="0.3">
      <c r="A117" s="93" t="s">
        <v>246</v>
      </c>
      <c r="B117" s="66" t="s">
        <v>252</v>
      </c>
      <c r="C117" s="58" t="s">
        <v>248</v>
      </c>
      <c r="D117" s="67" t="s">
        <v>160</v>
      </c>
    </row>
    <row r="118" spans="1:4" x14ac:dyDescent="0.3">
      <c r="A118" s="93" t="s">
        <v>246</v>
      </c>
      <c r="B118" s="66" t="s">
        <v>212</v>
      </c>
      <c r="C118" s="58" t="s">
        <v>248</v>
      </c>
      <c r="D118" s="67" t="s">
        <v>160</v>
      </c>
    </row>
    <row r="119" spans="1:4" x14ac:dyDescent="0.3">
      <c r="A119" s="93" t="s">
        <v>246</v>
      </c>
      <c r="B119" s="66" t="s">
        <v>253</v>
      </c>
      <c r="C119" s="58" t="s">
        <v>248</v>
      </c>
      <c r="D119" s="67" t="s">
        <v>160</v>
      </c>
    </row>
    <row r="120" spans="1:4" x14ac:dyDescent="0.3">
      <c r="A120" s="93" t="s">
        <v>246</v>
      </c>
      <c r="B120" s="66" t="s">
        <v>254</v>
      </c>
      <c r="C120" s="58" t="s">
        <v>248</v>
      </c>
      <c r="D120" s="67" t="s">
        <v>160</v>
      </c>
    </row>
    <row r="121" spans="1:4" x14ac:dyDescent="0.3">
      <c r="A121" s="93" t="s">
        <v>246</v>
      </c>
      <c r="B121" s="66" t="s">
        <v>255</v>
      </c>
      <c r="C121" s="58" t="s">
        <v>248</v>
      </c>
      <c r="D121" s="67" t="s">
        <v>160</v>
      </c>
    </row>
    <row r="122" spans="1:4" x14ac:dyDescent="0.3">
      <c r="A122" s="93" t="s">
        <v>246</v>
      </c>
      <c r="B122" s="66" t="s">
        <v>256</v>
      </c>
      <c r="C122" s="58" t="s">
        <v>248</v>
      </c>
      <c r="D122" s="67" t="s">
        <v>160</v>
      </c>
    </row>
    <row r="123" spans="1:4" x14ac:dyDescent="0.3">
      <c r="A123" s="93" t="s">
        <v>257</v>
      </c>
      <c r="B123" s="66" t="s">
        <v>258</v>
      </c>
      <c r="C123" s="58" t="s">
        <v>98</v>
      </c>
      <c r="D123" s="67" t="s">
        <v>160</v>
      </c>
    </row>
    <row r="124" spans="1:4" x14ac:dyDescent="0.3">
      <c r="A124" s="93" t="s">
        <v>257</v>
      </c>
      <c r="B124" s="66" t="s">
        <v>250</v>
      </c>
      <c r="C124" s="58" t="s">
        <v>98</v>
      </c>
      <c r="D124" s="67" t="s">
        <v>160</v>
      </c>
    </row>
    <row r="125" spans="1:4" x14ac:dyDescent="0.3">
      <c r="A125" s="93" t="s">
        <v>257</v>
      </c>
      <c r="B125" s="66" t="s">
        <v>259</v>
      </c>
      <c r="C125" s="58" t="s">
        <v>98</v>
      </c>
      <c r="D125" s="67" t="s">
        <v>160</v>
      </c>
    </row>
    <row r="126" spans="1:4" x14ac:dyDescent="0.3">
      <c r="A126" s="93" t="s">
        <v>257</v>
      </c>
      <c r="B126" s="66" t="s">
        <v>251</v>
      </c>
      <c r="C126" s="58" t="s">
        <v>98</v>
      </c>
      <c r="D126" s="67" t="s">
        <v>160</v>
      </c>
    </row>
    <row r="127" spans="1:4" x14ac:dyDescent="0.3">
      <c r="A127" s="93" t="s">
        <v>257</v>
      </c>
      <c r="B127" s="66" t="s">
        <v>251</v>
      </c>
      <c r="C127" s="58" t="s">
        <v>98</v>
      </c>
      <c r="D127" s="67" t="s">
        <v>160</v>
      </c>
    </row>
    <row r="128" spans="1:4" x14ac:dyDescent="0.3">
      <c r="A128" s="93" t="s">
        <v>257</v>
      </c>
      <c r="B128" s="66" t="s">
        <v>251</v>
      </c>
      <c r="C128" s="58" t="s">
        <v>98</v>
      </c>
      <c r="D128" s="67" t="s">
        <v>160</v>
      </c>
    </row>
    <row r="129" spans="1:4" x14ac:dyDescent="0.3">
      <c r="A129" s="93" t="s">
        <v>257</v>
      </c>
      <c r="B129" s="66" t="s">
        <v>251</v>
      </c>
      <c r="C129" s="58" t="s">
        <v>98</v>
      </c>
      <c r="D129" s="67" t="s">
        <v>160</v>
      </c>
    </row>
    <row r="130" spans="1:4" x14ac:dyDescent="0.3">
      <c r="A130" s="93" t="s">
        <v>257</v>
      </c>
      <c r="B130" s="66" t="s">
        <v>260</v>
      </c>
      <c r="C130" s="58" t="s">
        <v>98</v>
      </c>
      <c r="D130" s="67" t="s">
        <v>160</v>
      </c>
    </row>
    <row r="131" spans="1:4" x14ac:dyDescent="0.3">
      <c r="A131" s="93" t="s">
        <v>257</v>
      </c>
      <c r="B131" s="66" t="s">
        <v>261</v>
      </c>
      <c r="C131" s="58" t="s">
        <v>98</v>
      </c>
      <c r="D131" s="67" t="s">
        <v>160</v>
      </c>
    </row>
    <row r="132" spans="1:4" x14ac:dyDescent="0.3">
      <c r="A132" s="93" t="s">
        <v>257</v>
      </c>
      <c r="B132" s="66" t="s">
        <v>255</v>
      </c>
      <c r="C132" s="58" t="s">
        <v>98</v>
      </c>
      <c r="D132" s="67" t="s">
        <v>160</v>
      </c>
    </row>
    <row r="133" spans="1:4" x14ac:dyDescent="0.3">
      <c r="A133" s="93" t="s">
        <v>262</v>
      </c>
      <c r="B133" s="66" t="s">
        <v>263</v>
      </c>
      <c r="C133" s="58" t="s">
        <v>98</v>
      </c>
      <c r="D133" s="67" t="s">
        <v>160</v>
      </c>
    </row>
    <row r="134" spans="1:4" x14ac:dyDescent="0.3">
      <c r="A134" s="93" t="s">
        <v>262</v>
      </c>
      <c r="B134" s="66" t="s">
        <v>264</v>
      </c>
      <c r="C134" s="58" t="s">
        <v>98</v>
      </c>
      <c r="D134" s="67" t="s">
        <v>160</v>
      </c>
    </row>
    <row r="135" spans="1:4" x14ac:dyDescent="0.3">
      <c r="A135" s="93" t="s">
        <v>262</v>
      </c>
      <c r="B135" s="66" t="s">
        <v>250</v>
      </c>
      <c r="C135" s="58" t="s">
        <v>98</v>
      </c>
      <c r="D135" s="67" t="s">
        <v>160</v>
      </c>
    </row>
    <row r="136" spans="1:4" x14ac:dyDescent="0.3">
      <c r="A136" s="93" t="s">
        <v>262</v>
      </c>
      <c r="B136" s="66" t="s">
        <v>251</v>
      </c>
      <c r="C136" s="58" t="s">
        <v>98</v>
      </c>
      <c r="D136" s="67" t="s">
        <v>160</v>
      </c>
    </row>
    <row r="137" spans="1:4" x14ac:dyDescent="0.3">
      <c r="A137" s="93" t="s">
        <v>262</v>
      </c>
      <c r="B137" s="66" t="s">
        <v>251</v>
      </c>
      <c r="C137" s="58" t="s">
        <v>98</v>
      </c>
      <c r="D137" s="67" t="s">
        <v>160</v>
      </c>
    </row>
    <row r="138" spans="1:4" x14ac:dyDescent="0.3">
      <c r="A138" s="93" t="s">
        <v>262</v>
      </c>
      <c r="B138" s="66" t="s">
        <v>251</v>
      </c>
      <c r="C138" s="58" t="s">
        <v>98</v>
      </c>
      <c r="D138" s="67" t="s">
        <v>160</v>
      </c>
    </row>
    <row r="139" spans="1:4" x14ac:dyDescent="0.3">
      <c r="A139" s="93" t="s">
        <v>262</v>
      </c>
      <c r="B139" s="66" t="s">
        <v>265</v>
      </c>
      <c r="C139" s="58" t="s">
        <v>98</v>
      </c>
      <c r="D139" s="67" t="s">
        <v>160</v>
      </c>
    </row>
    <row r="140" spans="1:4" x14ac:dyDescent="0.3">
      <c r="A140" s="93" t="s">
        <v>262</v>
      </c>
      <c r="B140" s="66" t="s">
        <v>212</v>
      </c>
      <c r="C140" s="58" t="s">
        <v>98</v>
      </c>
      <c r="D140" s="67" t="s">
        <v>160</v>
      </c>
    </row>
    <row r="141" spans="1:4" x14ac:dyDescent="0.3">
      <c r="A141" s="93" t="s">
        <v>262</v>
      </c>
      <c r="B141" s="66" t="s">
        <v>266</v>
      </c>
      <c r="C141" s="58" t="s">
        <v>98</v>
      </c>
      <c r="D141" s="67" t="s">
        <v>160</v>
      </c>
    </row>
    <row r="142" spans="1:4" x14ac:dyDescent="0.3">
      <c r="A142" s="93" t="s">
        <v>262</v>
      </c>
      <c r="B142" s="66" t="s">
        <v>267</v>
      </c>
      <c r="C142" s="58" t="s">
        <v>98</v>
      </c>
      <c r="D142" s="67" t="s">
        <v>160</v>
      </c>
    </row>
    <row r="143" spans="1:4" x14ac:dyDescent="0.3">
      <c r="A143" s="93" t="s">
        <v>262</v>
      </c>
      <c r="B143" s="66" t="s">
        <v>255</v>
      </c>
      <c r="C143" s="58" t="s">
        <v>98</v>
      </c>
      <c r="D143" s="67" t="s">
        <v>160</v>
      </c>
    </row>
    <row r="144" spans="1:4" x14ac:dyDescent="0.3">
      <c r="A144" s="93" t="s">
        <v>262</v>
      </c>
      <c r="B144" s="66" t="s">
        <v>268</v>
      </c>
      <c r="C144" s="58" t="s">
        <v>98</v>
      </c>
      <c r="D144" s="67" t="s">
        <v>160</v>
      </c>
    </row>
    <row r="145" spans="1:4" x14ac:dyDescent="0.3">
      <c r="A145" s="93" t="s">
        <v>269</v>
      </c>
      <c r="B145" s="66" t="s">
        <v>258</v>
      </c>
      <c r="C145" s="58" t="s">
        <v>248</v>
      </c>
      <c r="D145" s="67" t="s">
        <v>160</v>
      </c>
    </row>
    <row r="146" spans="1:4" x14ac:dyDescent="0.3">
      <c r="A146" s="93" t="s">
        <v>269</v>
      </c>
      <c r="B146" s="66" t="s">
        <v>250</v>
      </c>
      <c r="C146" s="58" t="s">
        <v>248</v>
      </c>
      <c r="D146" s="67" t="s">
        <v>160</v>
      </c>
    </row>
    <row r="147" spans="1:4" x14ac:dyDescent="0.3">
      <c r="A147" s="93" t="s">
        <v>269</v>
      </c>
      <c r="B147" s="66" t="s">
        <v>251</v>
      </c>
      <c r="C147" s="58" t="s">
        <v>248</v>
      </c>
      <c r="D147" s="67" t="s">
        <v>160</v>
      </c>
    </row>
    <row r="148" spans="1:4" x14ac:dyDescent="0.3">
      <c r="A148" s="93" t="s">
        <v>269</v>
      </c>
      <c r="B148" s="66" t="s">
        <v>251</v>
      </c>
      <c r="C148" s="58" t="s">
        <v>248</v>
      </c>
      <c r="D148" s="67" t="s">
        <v>160</v>
      </c>
    </row>
    <row r="149" spans="1:4" x14ac:dyDescent="0.3">
      <c r="A149" s="93" t="s">
        <v>269</v>
      </c>
      <c r="B149" s="66" t="s">
        <v>251</v>
      </c>
      <c r="C149" s="58" t="s">
        <v>248</v>
      </c>
      <c r="D149" s="67" t="s">
        <v>160</v>
      </c>
    </row>
    <row r="150" spans="1:4" x14ac:dyDescent="0.3">
      <c r="A150" s="93" t="s">
        <v>269</v>
      </c>
      <c r="B150" s="66" t="s">
        <v>251</v>
      </c>
      <c r="C150" s="58" t="s">
        <v>248</v>
      </c>
      <c r="D150" s="67" t="s">
        <v>160</v>
      </c>
    </row>
    <row r="151" spans="1:4" x14ac:dyDescent="0.3">
      <c r="A151" s="93" t="s">
        <v>269</v>
      </c>
      <c r="B151" s="66" t="s">
        <v>270</v>
      </c>
      <c r="C151" s="58" t="s">
        <v>248</v>
      </c>
      <c r="D151" s="67" t="s">
        <v>160</v>
      </c>
    </row>
    <row r="152" spans="1:4" x14ac:dyDescent="0.3">
      <c r="A152" s="93" t="s">
        <v>269</v>
      </c>
      <c r="B152" s="66" t="s">
        <v>255</v>
      </c>
      <c r="C152" s="58" t="s">
        <v>248</v>
      </c>
      <c r="D152" s="67" t="s">
        <v>160</v>
      </c>
    </row>
    <row r="153" spans="1:4" x14ac:dyDescent="0.3">
      <c r="A153" s="93" t="s">
        <v>269</v>
      </c>
      <c r="B153" s="66" t="s">
        <v>271</v>
      </c>
      <c r="C153" s="58" t="s">
        <v>248</v>
      </c>
      <c r="D153" s="67" t="s">
        <v>160</v>
      </c>
    </row>
    <row r="154" spans="1:4" x14ac:dyDescent="0.3">
      <c r="A154" s="93" t="s">
        <v>269</v>
      </c>
      <c r="B154" s="66" t="s">
        <v>272</v>
      </c>
      <c r="C154" s="58" t="s">
        <v>248</v>
      </c>
      <c r="D154" s="67" t="s">
        <v>160</v>
      </c>
    </row>
    <row r="155" spans="1:4" x14ac:dyDescent="0.3">
      <c r="A155" s="93" t="s">
        <v>273</v>
      </c>
      <c r="B155" s="66" t="s">
        <v>247</v>
      </c>
      <c r="C155" s="58" t="s">
        <v>98</v>
      </c>
      <c r="D155" s="67" t="s">
        <v>160</v>
      </c>
    </row>
    <row r="156" spans="1:4" x14ac:dyDescent="0.3">
      <c r="A156" s="93" t="s">
        <v>273</v>
      </c>
      <c r="B156" s="66" t="s">
        <v>274</v>
      </c>
      <c r="C156" s="58" t="s">
        <v>98</v>
      </c>
      <c r="D156" s="67" t="s">
        <v>160</v>
      </c>
    </row>
    <row r="157" spans="1:4" x14ac:dyDescent="0.3">
      <c r="A157" s="93" t="s">
        <v>273</v>
      </c>
      <c r="B157" s="66" t="s">
        <v>249</v>
      </c>
      <c r="C157" s="58" t="s">
        <v>98</v>
      </c>
      <c r="D157" s="67" t="s">
        <v>160</v>
      </c>
    </row>
    <row r="158" spans="1:4" x14ac:dyDescent="0.3">
      <c r="A158" s="93" t="s">
        <v>273</v>
      </c>
      <c r="B158" s="66" t="s">
        <v>250</v>
      </c>
      <c r="C158" s="58" t="s">
        <v>98</v>
      </c>
      <c r="D158" s="67" t="s">
        <v>160</v>
      </c>
    </row>
    <row r="159" spans="1:4" x14ac:dyDescent="0.3">
      <c r="A159" s="93" t="s">
        <v>273</v>
      </c>
      <c r="B159" s="66" t="s">
        <v>275</v>
      </c>
      <c r="C159" s="58" t="s">
        <v>98</v>
      </c>
      <c r="D159" s="67" t="s">
        <v>160</v>
      </c>
    </row>
    <row r="160" spans="1:4" x14ac:dyDescent="0.3">
      <c r="A160" s="93" t="s">
        <v>273</v>
      </c>
      <c r="B160" s="66" t="s">
        <v>251</v>
      </c>
      <c r="C160" s="58" t="s">
        <v>98</v>
      </c>
      <c r="D160" s="67" t="s">
        <v>160</v>
      </c>
    </row>
    <row r="161" spans="1:4" x14ac:dyDescent="0.3">
      <c r="A161" s="93" t="s">
        <v>273</v>
      </c>
      <c r="B161" s="66" t="s">
        <v>251</v>
      </c>
      <c r="C161" s="58" t="s">
        <v>98</v>
      </c>
      <c r="D161" s="67" t="s">
        <v>160</v>
      </c>
    </row>
    <row r="162" spans="1:4" x14ac:dyDescent="0.3">
      <c r="A162" s="93" t="s">
        <v>273</v>
      </c>
      <c r="B162" s="66" t="s">
        <v>251</v>
      </c>
      <c r="C162" s="58" t="s">
        <v>98</v>
      </c>
      <c r="D162" s="67" t="s">
        <v>160</v>
      </c>
    </row>
    <row r="163" spans="1:4" x14ac:dyDescent="0.3">
      <c r="A163" s="93" t="s">
        <v>273</v>
      </c>
      <c r="B163" s="66" t="s">
        <v>251</v>
      </c>
      <c r="C163" s="58" t="s">
        <v>98</v>
      </c>
      <c r="D163" s="67" t="s">
        <v>160</v>
      </c>
    </row>
    <row r="164" spans="1:4" x14ac:dyDescent="0.3">
      <c r="A164" s="93" t="s">
        <v>273</v>
      </c>
      <c r="B164" s="66" t="s">
        <v>276</v>
      </c>
      <c r="C164" s="58" t="s">
        <v>98</v>
      </c>
      <c r="D164" s="67" t="s">
        <v>160</v>
      </c>
    </row>
    <row r="165" spans="1:4" x14ac:dyDescent="0.3">
      <c r="A165" s="93" t="s">
        <v>273</v>
      </c>
      <c r="B165" s="66" t="s">
        <v>277</v>
      </c>
      <c r="C165" s="58" t="s">
        <v>98</v>
      </c>
      <c r="D165" s="67" t="s">
        <v>160</v>
      </c>
    </row>
    <row r="166" spans="1:4" x14ac:dyDescent="0.3">
      <c r="A166" s="93" t="s">
        <v>273</v>
      </c>
      <c r="B166" s="66" t="s">
        <v>278</v>
      </c>
      <c r="C166" s="58" t="s">
        <v>98</v>
      </c>
      <c r="D166" s="67" t="s">
        <v>160</v>
      </c>
    </row>
    <row r="167" spans="1:4" x14ac:dyDescent="0.3">
      <c r="A167" s="93" t="s">
        <v>273</v>
      </c>
      <c r="B167" s="66" t="s">
        <v>212</v>
      </c>
      <c r="C167" s="58" t="s">
        <v>98</v>
      </c>
      <c r="D167" s="67" t="s">
        <v>160</v>
      </c>
    </row>
    <row r="168" spans="1:4" x14ac:dyDescent="0.3">
      <c r="A168" s="93" t="s">
        <v>273</v>
      </c>
      <c r="B168" s="66" t="s">
        <v>212</v>
      </c>
      <c r="C168" s="58" t="s">
        <v>98</v>
      </c>
      <c r="D168" s="67" t="s">
        <v>160</v>
      </c>
    </row>
    <row r="169" spans="1:4" x14ac:dyDescent="0.3">
      <c r="A169" s="93" t="s">
        <v>273</v>
      </c>
      <c r="B169" s="66" t="s">
        <v>213</v>
      </c>
      <c r="C169" s="58" t="s">
        <v>98</v>
      </c>
      <c r="D169" s="67" t="s">
        <v>160</v>
      </c>
    </row>
    <row r="170" spans="1:4" x14ac:dyDescent="0.3">
      <c r="A170" s="93" t="s">
        <v>273</v>
      </c>
      <c r="B170" s="66" t="s">
        <v>253</v>
      </c>
      <c r="C170" s="58" t="s">
        <v>98</v>
      </c>
      <c r="D170" s="67" t="s">
        <v>160</v>
      </c>
    </row>
    <row r="171" spans="1:4" x14ac:dyDescent="0.3">
      <c r="A171" s="93" t="s">
        <v>273</v>
      </c>
      <c r="B171" s="66" t="s">
        <v>255</v>
      </c>
      <c r="C171" s="58" t="s">
        <v>98</v>
      </c>
      <c r="D171" s="67" t="s">
        <v>160</v>
      </c>
    </row>
    <row r="172" spans="1:4" x14ac:dyDescent="0.3">
      <c r="A172" s="93" t="s">
        <v>273</v>
      </c>
      <c r="B172" s="66" t="s">
        <v>279</v>
      </c>
      <c r="C172" s="58" t="s">
        <v>98</v>
      </c>
      <c r="D172" s="67" t="s">
        <v>160</v>
      </c>
    </row>
    <row r="173" spans="1:4" x14ac:dyDescent="0.3">
      <c r="A173" s="93" t="s">
        <v>273</v>
      </c>
      <c r="B173" s="66" t="s">
        <v>279</v>
      </c>
      <c r="C173" s="58" t="s">
        <v>98</v>
      </c>
      <c r="D173" s="67" t="s">
        <v>160</v>
      </c>
    </row>
    <row r="174" spans="1:4" x14ac:dyDescent="0.3">
      <c r="A174" s="93" t="s">
        <v>280</v>
      </c>
      <c r="B174" s="66" t="s">
        <v>258</v>
      </c>
      <c r="C174" s="58" t="s">
        <v>248</v>
      </c>
      <c r="D174" s="67" t="s">
        <v>160</v>
      </c>
    </row>
    <row r="175" spans="1:4" x14ac:dyDescent="0.3">
      <c r="A175" s="93" t="s">
        <v>280</v>
      </c>
      <c r="B175" s="66" t="s">
        <v>250</v>
      </c>
      <c r="C175" s="58" t="s">
        <v>248</v>
      </c>
      <c r="D175" s="67" t="s">
        <v>160</v>
      </c>
    </row>
    <row r="176" spans="1:4" x14ac:dyDescent="0.3">
      <c r="A176" s="93" t="s">
        <v>280</v>
      </c>
      <c r="B176" s="66" t="s">
        <v>251</v>
      </c>
      <c r="C176" s="58" t="s">
        <v>248</v>
      </c>
      <c r="D176" s="67" t="s">
        <v>160</v>
      </c>
    </row>
    <row r="177" spans="1:4" x14ac:dyDescent="0.3">
      <c r="A177" s="93" t="s">
        <v>280</v>
      </c>
      <c r="B177" s="66" t="s">
        <v>251</v>
      </c>
      <c r="C177" s="58" t="s">
        <v>248</v>
      </c>
      <c r="D177" s="67" t="s">
        <v>160</v>
      </c>
    </row>
    <row r="178" spans="1:4" x14ac:dyDescent="0.3">
      <c r="A178" s="93" t="s">
        <v>280</v>
      </c>
      <c r="B178" s="66" t="s">
        <v>251</v>
      </c>
      <c r="C178" s="58" t="s">
        <v>248</v>
      </c>
      <c r="D178" s="67" t="s">
        <v>160</v>
      </c>
    </row>
    <row r="179" spans="1:4" x14ac:dyDescent="0.3">
      <c r="A179" s="93" t="s">
        <v>280</v>
      </c>
      <c r="B179" s="66" t="s">
        <v>251</v>
      </c>
      <c r="C179" s="58" t="s">
        <v>248</v>
      </c>
      <c r="D179" s="67" t="s">
        <v>160</v>
      </c>
    </row>
    <row r="180" spans="1:4" x14ac:dyDescent="0.3">
      <c r="A180" s="93" t="s">
        <v>280</v>
      </c>
      <c r="B180" s="66" t="s">
        <v>251</v>
      </c>
      <c r="C180" s="58" t="s">
        <v>248</v>
      </c>
      <c r="D180" s="67" t="s">
        <v>160</v>
      </c>
    </row>
    <row r="181" spans="1:4" x14ac:dyDescent="0.3">
      <c r="A181" s="93" t="s">
        <v>280</v>
      </c>
      <c r="B181" s="66" t="s">
        <v>212</v>
      </c>
      <c r="C181" s="58" t="s">
        <v>248</v>
      </c>
      <c r="D181" s="67" t="s">
        <v>160</v>
      </c>
    </row>
    <row r="182" spans="1:4" x14ac:dyDescent="0.3">
      <c r="A182" s="93" t="s">
        <v>280</v>
      </c>
      <c r="B182" s="66" t="s">
        <v>268</v>
      </c>
      <c r="C182" s="58" t="s">
        <v>248</v>
      </c>
      <c r="D182" s="67" t="s">
        <v>160</v>
      </c>
    </row>
    <row r="183" spans="1:4" x14ac:dyDescent="0.3">
      <c r="A183" s="93" t="s">
        <v>281</v>
      </c>
      <c r="B183" s="66" t="s">
        <v>282</v>
      </c>
      <c r="C183" s="58" t="s">
        <v>98</v>
      </c>
      <c r="D183" s="67" t="s">
        <v>160</v>
      </c>
    </row>
    <row r="184" spans="1:4" x14ac:dyDescent="0.3">
      <c r="A184" s="93" t="s">
        <v>281</v>
      </c>
      <c r="B184" s="66" t="s">
        <v>283</v>
      </c>
      <c r="C184" s="58" t="s">
        <v>98</v>
      </c>
      <c r="D184" s="67" t="s">
        <v>160</v>
      </c>
    </row>
    <row r="185" spans="1:4" x14ac:dyDescent="0.3">
      <c r="A185" s="93" t="s">
        <v>281</v>
      </c>
      <c r="B185" s="66" t="s">
        <v>284</v>
      </c>
      <c r="C185" s="58" t="s">
        <v>98</v>
      </c>
      <c r="D185" s="67" t="s">
        <v>160</v>
      </c>
    </row>
    <row r="186" spans="1:4" x14ac:dyDescent="0.3">
      <c r="A186" s="93" t="s">
        <v>281</v>
      </c>
      <c r="B186" s="66" t="s">
        <v>250</v>
      </c>
      <c r="C186" s="58" t="s">
        <v>98</v>
      </c>
      <c r="D186" s="67" t="s">
        <v>160</v>
      </c>
    </row>
    <row r="187" spans="1:4" x14ac:dyDescent="0.3">
      <c r="A187" s="93" t="s">
        <v>281</v>
      </c>
      <c r="B187" s="66" t="s">
        <v>285</v>
      </c>
      <c r="C187" s="58" t="s">
        <v>98</v>
      </c>
      <c r="D187" s="67" t="s">
        <v>160</v>
      </c>
    </row>
    <row r="188" spans="1:4" x14ac:dyDescent="0.3">
      <c r="A188" s="93" t="s">
        <v>281</v>
      </c>
      <c r="B188" s="66" t="s">
        <v>251</v>
      </c>
      <c r="C188" s="58" t="s">
        <v>98</v>
      </c>
      <c r="D188" s="67" t="s">
        <v>160</v>
      </c>
    </row>
    <row r="189" spans="1:4" x14ac:dyDescent="0.3">
      <c r="A189" s="93" t="s">
        <v>281</v>
      </c>
      <c r="B189" s="66" t="s">
        <v>251</v>
      </c>
      <c r="C189" s="58" t="s">
        <v>98</v>
      </c>
      <c r="D189" s="67" t="s">
        <v>160</v>
      </c>
    </row>
    <row r="190" spans="1:4" x14ac:dyDescent="0.3">
      <c r="A190" s="93" t="s">
        <v>281</v>
      </c>
      <c r="B190" s="66" t="s">
        <v>251</v>
      </c>
      <c r="C190" s="58" t="s">
        <v>98</v>
      </c>
      <c r="D190" s="67" t="s">
        <v>160</v>
      </c>
    </row>
    <row r="191" spans="1:4" x14ac:dyDescent="0.3">
      <c r="A191" s="93" t="s">
        <v>281</v>
      </c>
      <c r="B191" s="66" t="s">
        <v>251</v>
      </c>
      <c r="C191" s="58" t="s">
        <v>98</v>
      </c>
      <c r="D191" s="67" t="s">
        <v>160</v>
      </c>
    </row>
    <row r="192" spans="1:4" x14ac:dyDescent="0.3">
      <c r="A192" s="93" t="s">
        <v>281</v>
      </c>
      <c r="B192" s="66" t="s">
        <v>245</v>
      </c>
      <c r="C192" s="58" t="s">
        <v>98</v>
      </c>
      <c r="D192" s="67" t="s">
        <v>160</v>
      </c>
    </row>
    <row r="193" spans="1:4" x14ac:dyDescent="0.3">
      <c r="A193" s="93" t="s">
        <v>281</v>
      </c>
      <c r="B193" s="66" t="s">
        <v>255</v>
      </c>
      <c r="C193" s="58" t="s">
        <v>98</v>
      </c>
      <c r="D193" s="67" t="s">
        <v>160</v>
      </c>
    </row>
    <row r="194" spans="1:4" x14ac:dyDescent="0.3">
      <c r="A194" s="93" t="s">
        <v>281</v>
      </c>
      <c r="B194" s="66" t="s">
        <v>286</v>
      </c>
      <c r="C194" s="58" t="s">
        <v>98</v>
      </c>
      <c r="D194" s="67" t="s">
        <v>160</v>
      </c>
    </row>
    <row r="195" spans="1:4" x14ac:dyDescent="0.3">
      <c r="A195" s="93" t="s">
        <v>281</v>
      </c>
      <c r="B195" s="66" t="s">
        <v>287</v>
      </c>
      <c r="C195" s="58" t="s">
        <v>98</v>
      </c>
      <c r="D195" s="67" t="s">
        <v>160</v>
      </c>
    </row>
    <row r="196" spans="1:4" x14ac:dyDescent="0.3">
      <c r="A196" s="93" t="s">
        <v>281</v>
      </c>
      <c r="B196" s="66" t="s">
        <v>288</v>
      </c>
      <c r="C196" s="58" t="s">
        <v>98</v>
      </c>
      <c r="D196" s="67" t="s">
        <v>160</v>
      </c>
    </row>
    <row r="197" spans="1:4" x14ac:dyDescent="0.3">
      <c r="A197" s="93" t="s">
        <v>281</v>
      </c>
      <c r="B197" s="66" t="s">
        <v>279</v>
      </c>
      <c r="C197" s="58" t="s">
        <v>98</v>
      </c>
      <c r="D197" s="67" t="s">
        <v>160</v>
      </c>
    </row>
    <row r="198" spans="1:4" x14ac:dyDescent="0.3">
      <c r="A198" s="93" t="s">
        <v>289</v>
      </c>
      <c r="B198" s="66" t="s">
        <v>258</v>
      </c>
      <c r="C198" s="58" t="s">
        <v>98</v>
      </c>
      <c r="D198" s="67" t="s">
        <v>160</v>
      </c>
    </row>
    <row r="199" spans="1:4" x14ac:dyDescent="0.3">
      <c r="A199" s="93" t="s">
        <v>289</v>
      </c>
      <c r="B199" s="66" t="s">
        <v>249</v>
      </c>
      <c r="C199" s="58" t="s">
        <v>98</v>
      </c>
      <c r="D199" s="67" t="s">
        <v>160</v>
      </c>
    </row>
    <row r="200" spans="1:4" x14ac:dyDescent="0.3">
      <c r="A200" s="93" t="s">
        <v>289</v>
      </c>
      <c r="B200" s="66" t="s">
        <v>250</v>
      </c>
      <c r="C200" s="58" t="s">
        <v>98</v>
      </c>
      <c r="D200" s="67" t="s">
        <v>160</v>
      </c>
    </row>
    <row r="201" spans="1:4" x14ac:dyDescent="0.3">
      <c r="A201" s="93" t="s">
        <v>289</v>
      </c>
      <c r="B201" s="66" t="s">
        <v>251</v>
      </c>
      <c r="C201" s="58" t="s">
        <v>98</v>
      </c>
      <c r="D201" s="67" t="s">
        <v>160</v>
      </c>
    </row>
    <row r="202" spans="1:4" x14ac:dyDescent="0.3">
      <c r="A202" s="93" t="s">
        <v>289</v>
      </c>
      <c r="B202" s="66" t="s">
        <v>251</v>
      </c>
      <c r="C202" s="58" t="s">
        <v>98</v>
      </c>
      <c r="D202" s="67" t="s">
        <v>160</v>
      </c>
    </row>
    <row r="203" spans="1:4" x14ac:dyDescent="0.3">
      <c r="A203" s="93" t="s">
        <v>289</v>
      </c>
      <c r="B203" s="66" t="s">
        <v>251</v>
      </c>
      <c r="C203" s="58" t="s">
        <v>98</v>
      </c>
      <c r="D203" s="67" t="s">
        <v>160</v>
      </c>
    </row>
    <row r="204" spans="1:4" x14ac:dyDescent="0.3">
      <c r="A204" s="93" t="s">
        <v>289</v>
      </c>
      <c r="B204" s="66" t="s">
        <v>251</v>
      </c>
      <c r="C204" s="58" t="s">
        <v>98</v>
      </c>
      <c r="D204" s="67" t="s">
        <v>160</v>
      </c>
    </row>
    <row r="205" spans="1:4" x14ac:dyDescent="0.3">
      <c r="A205" s="93" t="s">
        <v>289</v>
      </c>
      <c r="B205" s="66" t="s">
        <v>290</v>
      </c>
      <c r="C205" s="58" t="s">
        <v>98</v>
      </c>
      <c r="D205" s="67" t="s">
        <v>160</v>
      </c>
    </row>
    <row r="206" spans="1:4" x14ac:dyDescent="0.3">
      <c r="A206" s="93" t="s">
        <v>289</v>
      </c>
      <c r="B206" s="66" t="s">
        <v>291</v>
      </c>
      <c r="C206" s="58" t="s">
        <v>98</v>
      </c>
      <c r="D206" s="67" t="s">
        <v>160</v>
      </c>
    </row>
    <row r="207" spans="1:4" x14ac:dyDescent="0.3">
      <c r="A207" s="93" t="s">
        <v>289</v>
      </c>
      <c r="B207" s="66" t="s">
        <v>212</v>
      </c>
      <c r="C207" s="58" t="s">
        <v>98</v>
      </c>
      <c r="D207" s="67" t="s">
        <v>160</v>
      </c>
    </row>
    <row r="208" spans="1:4" x14ac:dyDescent="0.3">
      <c r="A208" s="93" t="s">
        <v>289</v>
      </c>
      <c r="B208" s="66" t="s">
        <v>212</v>
      </c>
      <c r="C208" s="58" t="s">
        <v>98</v>
      </c>
      <c r="D208" s="67" t="s">
        <v>160</v>
      </c>
    </row>
    <row r="209" spans="1:4" x14ac:dyDescent="0.3">
      <c r="A209" s="93" t="s">
        <v>289</v>
      </c>
      <c r="B209" s="66" t="s">
        <v>292</v>
      </c>
      <c r="C209" s="58" t="s">
        <v>98</v>
      </c>
      <c r="D209" s="67" t="s">
        <v>160</v>
      </c>
    </row>
    <row r="210" spans="1:4" x14ac:dyDescent="0.3">
      <c r="A210" s="93" t="s">
        <v>289</v>
      </c>
      <c r="B210" s="66" t="s">
        <v>255</v>
      </c>
      <c r="C210" s="58" t="s">
        <v>98</v>
      </c>
      <c r="D210" s="67" t="s">
        <v>160</v>
      </c>
    </row>
    <row r="211" spans="1:4" x14ac:dyDescent="0.3">
      <c r="A211" s="93" t="s">
        <v>289</v>
      </c>
      <c r="B211" s="66" t="s">
        <v>293</v>
      </c>
      <c r="C211" s="58" t="s">
        <v>98</v>
      </c>
      <c r="D211" s="67" t="s">
        <v>160</v>
      </c>
    </row>
    <row r="212" spans="1:4" x14ac:dyDescent="0.3">
      <c r="A212" s="93" t="s">
        <v>294</v>
      </c>
      <c r="B212" s="66" t="s">
        <v>250</v>
      </c>
      <c r="C212" s="58" t="s">
        <v>295</v>
      </c>
      <c r="D212" s="67" t="s">
        <v>160</v>
      </c>
    </row>
    <row r="213" spans="1:4" x14ac:dyDescent="0.3">
      <c r="A213" s="93" t="s">
        <v>294</v>
      </c>
      <c r="B213" s="66" t="s">
        <v>285</v>
      </c>
      <c r="C213" s="58" t="s">
        <v>295</v>
      </c>
      <c r="D213" s="67" t="s">
        <v>160</v>
      </c>
    </row>
    <row r="214" spans="1:4" x14ac:dyDescent="0.3">
      <c r="A214" s="93" t="s">
        <v>294</v>
      </c>
      <c r="B214" s="66" t="s">
        <v>251</v>
      </c>
      <c r="C214" s="58" t="s">
        <v>295</v>
      </c>
      <c r="D214" s="67" t="s">
        <v>160</v>
      </c>
    </row>
    <row r="215" spans="1:4" x14ac:dyDescent="0.3">
      <c r="A215" s="93" t="s">
        <v>294</v>
      </c>
      <c r="B215" s="66" t="s">
        <v>251</v>
      </c>
      <c r="C215" s="58" t="s">
        <v>295</v>
      </c>
      <c r="D215" s="67" t="s">
        <v>160</v>
      </c>
    </row>
    <row r="216" spans="1:4" x14ac:dyDescent="0.3">
      <c r="A216" s="93" t="s">
        <v>294</v>
      </c>
      <c r="B216" s="66" t="s">
        <v>251</v>
      </c>
      <c r="C216" s="58" t="s">
        <v>295</v>
      </c>
      <c r="D216" s="67" t="s">
        <v>160</v>
      </c>
    </row>
    <row r="217" spans="1:4" x14ac:dyDescent="0.3">
      <c r="A217" s="93" t="s">
        <v>294</v>
      </c>
      <c r="B217" s="66" t="s">
        <v>251</v>
      </c>
      <c r="C217" s="58" t="s">
        <v>295</v>
      </c>
      <c r="D217" s="67" t="s">
        <v>160</v>
      </c>
    </row>
    <row r="218" spans="1:4" x14ac:dyDescent="0.3">
      <c r="A218" s="93" t="s">
        <v>294</v>
      </c>
      <c r="B218" s="66" t="s">
        <v>296</v>
      </c>
      <c r="C218" s="58" t="s">
        <v>295</v>
      </c>
      <c r="D218" s="67" t="s">
        <v>160</v>
      </c>
    </row>
    <row r="219" spans="1:4" x14ac:dyDescent="0.3">
      <c r="A219" s="93" t="s">
        <v>294</v>
      </c>
      <c r="B219" s="66" t="s">
        <v>297</v>
      </c>
      <c r="C219" s="58" t="s">
        <v>295</v>
      </c>
      <c r="D219" s="67" t="s">
        <v>160</v>
      </c>
    </row>
    <row r="220" spans="1:4" x14ac:dyDescent="0.3">
      <c r="A220" s="93" t="s">
        <v>294</v>
      </c>
      <c r="B220" s="66" t="s">
        <v>238</v>
      </c>
      <c r="C220" s="58" t="s">
        <v>295</v>
      </c>
      <c r="D220" s="67" t="s">
        <v>160</v>
      </c>
    </row>
    <row r="221" spans="1:4" x14ac:dyDescent="0.3">
      <c r="A221" s="93" t="s">
        <v>294</v>
      </c>
      <c r="B221" s="66" t="s">
        <v>255</v>
      </c>
      <c r="C221" s="58" t="s">
        <v>295</v>
      </c>
      <c r="D221" s="67" t="s">
        <v>160</v>
      </c>
    </row>
    <row r="222" spans="1:4" x14ac:dyDescent="0.3">
      <c r="A222" s="93" t="s">
        <v>294</v>
      </c>
      <c r="B222" s="66" t="s">
        <v>298</v>
      </c>
      <c r="C222" s="58" t="s">
        <v>295</v>
      </c>
      <c r="D222" s="67" t="s">
        <v>160</v>
      </c>
    </row>
    <row r="223" spans="1:4" x14ac:dyDescent="0.3">
      <c r="A223" s="93" t="s">
        <v>294</v>
      </c>
      <c r="B223" s="66" t="s">
        <v>299</v>
      </c>
      <c r="C223" s="58" t="s">
        <v>295</v>
      </c>
      <c r="D223" s="67" t="s">
        <v>160</v>
      </c>
    </row>
    <row r="224" spans="1:4" x14ac:dyDescent="0.3">
      <c r="A224" s="93" t="s">
        <v>294</v>
      </c>
      <c r="B224" s="66" t="s">
        <v>299</v>
      </c>
      <c r="C224" s="58" t="s">
        <v>295</v>
      </c>
      <c r="D224" s="67" t="s">
        <v>160</v>
      </c>
    </row>
    <row r="225" spans="1:4" x14ac:dyDescent="0.3">
      <c r="A225" s="93" t="s">
        <v>294</v>
      </c>
      <c r="B225" s="66" t="s">
        <v>300</v>
      </c>
      <c r="C225" s="58" t="s">
        <v>295</v>
      </c>
      <c r="D225" s="67" t="s">
        <v>160</v>
      </c>
    </row>
    <row r="226" spans="1:4" x14ac:dyDescent="0.3">
      <c r="A226" s="93" t="s">
        <v>294</v>
      </c>
      <c r="B226" s="66" t="s">
        <v>301</v>
      </c>
      <c r="C226" s="58" t="s">
        <v>295</v>
      </c>
      <c r="D226" s="67" t="s">
        <v>160</v>
      </c>
    </row>
    <row r="227" spans="1:4" x14ac:dyDescent="0.3">
      <c r="A227" s="93" t="s">
        <v>302</v>
      </c>
      <c r="B227" s="66" t="s">
        <v>303</v>
      </c>
      <c r="C227" s="58" t="s">
        <v>248</v>
      </c>
      <c r="D227" s="67" t="s">
        <v>160</v>
      </c>
    </row>
    <row r="228" spans="1:4" x14ac:dyDescent="0.3">
      <c r="A228" s="93" t="s">
        <v>302</v>
      </c>
      <c r="B228" s="66" t="s">
        <v>250</v>
      </c>
      <c r="C228" s="58" t="s">
        <v>248</v>
      </c>
      <c r="D228" s="67" t="s">
        <v>160</v>
      </c>
    </row>
    <row r="229" spans="1:4" x14ac:dyDescent="0.3">
      <c r="A229" s="93" t="s">
        <v>302</v>
      </c>
      <c r="B229" s="66" t="s">
        <v>304</v>
      </c>
      <c r="C229" s="58" t="s">
        <v>248</v>
      </c>
      <c r="D229" s="67" t="s">
        <v>160</v>
      </c>
    </row>
    <row r="230" spans="1:4" x14ac:dyDescent="0.3">
      <c r="A230" s="93" t="s">
        <v>302</v>
      </c>
      <c r="B230" s="66" t="s">
        <v>305</v>
      </c>
      <c r="C230" s="58" t="s">
        <v>248</v>
      </c>
      <c r="D230" s="67" t="s">
        <v>160</v>
      </c>
    </row>
    <row r="231" spans="1:4" x14ac:dyDescent="0.3">
      <c r="A231" s="93" t="s">
        <v>302</v>
      </c>
      <c r="B231" s="66" t="s">
        <v>251</v>
      </c>
      <c r="C231" s="58" t="s">
        <v>248</v>
      </c>
      <c r="D231" s="67" t="s">
        <v>160</v>
      </c>
    </row>
    <row r="232" spans="1:4" x14ac:dyDescent="0.3">
      <c r="A232" s="93" t="s">
        <v>302</v>
      </c>
      <c r="B232" s="66" t="s">
        <v>251</v>
      </c>
      <c r="C232" s="58" t="s">
        <v>248</v>
      </c>
      <c r="D232" s="67" t="s">
        <v>160</v>
      </c>
    </row>
    <row r="233" spans="1:4" x14ac:dyDescent="0.3">
      <c r="A233" s="93" t="s">
        <v>302</v>
      </c>
      <c r="B233" s="66" t="s">
        <v>251</v>
      </c>
      <c r="C233" s="58" t="s">
        <v>248</v>
      </c>
      <c r="D233" s="67" t="s">
        <v>160</v>
      </c>
    </row>
    <row r="234" spans="1:4" x14ac:dyDescent="0.3">
      <c r="A234" s="93" t="s">
        <v>302</v>
      </c>
      <c r="B234" s="66" t="s">
        <v>251</v>
      </c>
      <c r="C234" s="58" t="s">
        <v>248</v>
      </c>
      <c r="D234" s="67" t="s">
        <v>160</v>
      </c>
    </row>
    <row r="235" spans="1:4" x14ac:dyDescent="0.3">
      <c r="A235" s="93" t="s">
        <v>302</v>
      </c>
      <c r="B235" s="66" t="s">
        <v>251</v>
      </c>
      <c r="C235" s="58" t="s">
        <v>248</v>
      </c>
      <c r="D235" s="67" t="s">
        <v>160</v>
      </c>
    </row>
    <row r="236" spans="1:4" x14ac:dyDescent="0.3">
      <c r="A236" s="93" t="s">
        <v>302</v>
      </c>
      <c r="B236" s="66" t="s">
        <v>255</v>
      </c>
      <c r="C236" s="58" t="s">
        <v>248</v>
      </c>
      <c r="D236" s="67" t="s">
        <v>160</v>
      </c>
    </row>
    <row r="237" spans="1:4" x14ac:dyDescent="0.3">
      <c r="A237" s="93" t="s">
        <v>302</v>
      </c>
      <c r="B237" s="66" t="s">
        <v>268</v>
      </c>
      <c r="C237" s="58" t="s">
        <v>248</v>
      </c>
      <c r="D237" s="67" t="s">
        <v>160</v>
      </c>
    </row>
    <row r="238" spans="1:4" x14ac:dyDescent="0.3">
      <c r="A238" s="93" t="s">
        <v>306</v>
      </c>
      <c r="B238" s="66" t="s">
        <v>250</v>
      </c>
      <c r="C238" s="58" t="s">
        <v>248</v>
      </c>
      <c r="D238" s="67" t="s">
        <v>160</v>
      </c>
    </row>
    <row r="239" spans="1:4" x14ac:dyDescent="0.3">
      <c r="A239" s="93" t="s">
        <v>306</v>
      </c>
      <c r="B239" s="66" t="s">
        <v>251</v>
      </c>
      <c r="C239" s="58" t="s">
        <v>248</v>
      </c>
      <c r="D239" s="67" t="s">
        <v>160</v>
      </c>
    </row>
    <row r="240" spans="1:4" x14ac:dyDescent="0.3">
      <c r="A240" s="93" t="s">
        <v>306</v>
      </c>
      <c r="B240" s="66" t="s">
        <v>251</v>
      </c>
      <c r="C240" s="58" t="s">
        <v>248</v>
      </c>
      <c r="D240" s="67" t="s">
        <v>160</v>
      </c>
    </row>
    <row r="241" spans="1:4" x14ac:dyDescent="0.3">
      <c r="A241" s="93" t="s">
        <v>306</v>
      </c>
      <c r="B241" s="66" t="s">
        <v>251</v>
      </c>
      <c r="C241" s="58" t="s">
        <v>248</v>
      </c>
      <c r="D241" s="67" t="s">
        <v>160</v>
      </c>
    </row>
    <row r="242" spans="1:4" x14ac:dyDescent="0.3">
      <c r="A242" s="93" t="s">
        <v>306</v>
      </c>
      <c r="B242" s="66" t="s">
        <v>251</v>
      </c>
      <c r="C242" s="58" t="s">
        <v>248</v>
      </c>
      <c r="D242" s="67" t="s">
        <v>160</v>
      </c>
    </row>
    <row r="243" spans="1:4" x14ac:dyDescent="0.3">
      <c r="A243" s="93" t="s">
        <v>306</v>
      </c>
      <c r="B243" s="66" t="s">
        <v>252</v>
      </c>
      <c r="C243" s="58" t="s">
        <v>248</v>
      </c>
      <c r="D243" s="67" t="s">
        <v>160</v>
      </c>
    </row>
    <row r="244" spans="1:4" x14ac:dyDescent="0.3">
      <c r="A244" s="93" t="s">
        <v>306</v>
      </c>
      <c r="B244" s="66" t="s">
        <v>255</v>
      </c>
      <c r="C244" s="58" t="s">
        <v>248</v>
      </c>
      <c r="D244" s="67" t="s">
        <v>160</v>
      </c>
    </row>
    <row r="245" spans="1:4" x14ac:dyDescent="0.3">
      <c r="A245" s="93" t="s">
        <v>307</v>
      </c>
      <c r="B245" s="66" t="s">
        <v>247</v>
      </c>
      <c r="C245" s="58" t="s">
        <v>98</v>
      </c>
      <c r="D245" s="67" t="s">
        <v>160</v>
      </c>
    </row>
    <row r="246" spans="1:4" x14ac:dyDescent="0.3">
      <c r="A246" s="93" t="s">
        <v>307</v>
      </c>
      <c r="B246" s="66" t="s">
        <v>274</v>
      </c>
      <c r="C246" s="58" t="s">
        <v>98</v>
      </c>
      <c r="D246" s="67" t="s">
        <v>160</v>
      </c>
    </row>
    <row r="247" spans="1:4" x14ac:dyDescent="0.3">
      <c r="A247" s="93" t="s">
        <v>307</v>
      </c>
      <c r="B247" s="66" t="s">
        <v>249</v>
      </c>
      <c r="C247" s="58" t="s">
        <v>98</v>
      </c>
      <c r="D247" s="67" t="s">
        <v>160</v>
      </c>
    </row>
    <row r="248" spans="1:4" x14ac:dyDescent="0.3">
      <c r="A248" s="93" t="s">
        <v>307</v>
      </c>
      <c r="B248" s="66" t="s">
        <v>250</v>
      </c>
      <c r="C248" s="58" t="s">
        <v>98</v>
      </c>
      <c r="D248" s="67" t="s">
        <v>160</v>
      </c>
    </row>
    <row r="249" spans="1:4" x14ac:dyDescent="0.3">
      <c r="A249" s="93" t="s">
        <v>307</v>
      </c>
      <c r="B249" s="66" t="s">
        <v>308</v>
      </c>
      <c r="C249" s="58" t="s">
        <v>98</v>
      </c>
      <c r="D249" s="67" t="s">
        <v>160</v>
      </c>
    </row>
    <row r="250" spans="1:4" x14ac:dyDescent="0.3">
      <c r="A250" s="93" t="s">
        <v>307</v>
      </c>
      <c r="B250" s="66" t="s">
        <v>308</v>
      </c>
      <c r="C250" s="58" t="s">
        <v>98</v>
      </c>
      <c r="D250" s="67" t="s">
        <v>160</v>
      </c>
    </row>
    <row r="251" spans="1:4" x14ac:dyDescent="0.3">
      <c r="A251" s="93" t="s">
        <v>307</v>
      </c>
      <c r="B251" s="66" t="s">
        <v>251</v>
      </c>
      <c r="C251" s="58" t="s">
        <v>98</v>
      </c>
      <c r="D251" s="67" t="s">
        <v>160</v>
      </c>
    </row>
    <row r="252" spans="1:4" x14ac:dyDescent="0.3">
      <c r="A252" s="93" t="s">
        <v>307</v>
      </c>
      <c r="B252" s="66" t="s">
        <v>251</v>
      </c>
      <c r="C252" s="58" t="s">
        <v>98</v>
      </c>
      <c r="D252" s="67" t="s">
        <v>160</v>
      </c>
    </row>
    <row r="253" spans="1:4" x14ac:dyDescent="0.3">
      <c r="A253" s="93" t="s">
        <v>307</v>
      </c>
      <c r="B253" s="66" t="s">
        <v>251</v>
      </c>
      <c r="C253" s="58" t="s">
        <v>98</v>
      </c>
      <c r="D253" s="67" t="s">
        <v>160</v>
      </c>
    </row>
    <row r="254" spans="1:4" x14ac:dyDescent="0.3">
      <c r="A254" s="93" t="s">
        <v>307</v>
      </c>
      <c r="B254" s="66" t="s">
        <v>251</v>
      </c>
      <c r="C254" s="58" t="s">
        <v>98</v>
      </c>
      <c r="D254" s="67" t="s">
        <v>160</v>
      </c>
    </row>
    <row r="255" spans="1:4" x14ac:dyDescent="0.3">
      <c r="A255" s="93" t="s">
        <v>307</v>
      </c>
      <c r="B255" s="66" t="s">
        <v>253</v>
      </c>
      <c r="C255" s="58" t="s">
        <v>98</v>
      </c>
      <c r="D255" s="67" t="s">
        <v>160</v>
      </c>
    </row>
    <row r="256" spans="1:4" x14ac:dyDescent="0.3">
      <c r="A256" s="93" t="s">
        <v>307</v>
      </c>
      <c r="B256" s="66" t="s">
        <v>255</v>
      </c>
      <c r="C256" s="58" t="s">
        <v>98</v>
      </c>
      <c r="D256" s="67" t="s">
        <v>160</v>
      </c>
    </row>
    <row r="257" spans="1:4" x14ac:dyDescent="0.3">
      <c r="A257" s="93" t="s">
        <v>307</v>
      </c>
      <c r="B257" s="66" t="s">
        <v>218</v>
      </c>
      <c r="C257" s="58" t="s">
        <v>98</v>
      </c>
      <c r="D257" s="67" t="s">
        <v>160</v>
      </c>
    </row>
    <row r="258" spans="1:4" x14ac:dyDescent="0.3">
      <c r="A258" s="93" t="s">
        <v>309</v>
      </c>
      <c r="B258" s="66" t="s">
        <v>310</v>
      </c>
      <c r="C258" s="58" t="s">
        <v>248</v>
      </c>
      <c r="D258" s="67" t="s">
        <v>160</v>
      </c>
    </row>
    <row r="259" spans="1:4" x14ac:dyDescent="0.3">
      <c r="A259" s="93" t="s">
        <v>309</v>
      </c>
      <c r="B259" s="66" t="s">
        <v>311</v>
      </c>
      <c r="C259" s="58" t="s">
        <v>248</v>
      </c>
      <c r="D259" s="67" t="s">
        <v>160</v>
      </c>
    </row>
    <row r="260" spans="1:4" x14ac:dyDescent="0.3">
      <c r="A260" s="93" t="s">
        <v>309</v>
      </c>
      <c r="B260" s="66" t="s">
        <v>250</v>
      </c>
      <c r="C260" s="58" t="s">
        <v>248</v>
      </c>
      <c r="D260" s="67" t="s">
        <v>160</v>
      </c>
    </row>
    <row r="261" spans="1:4" x14ac:dyDescent="0.3">
      <c r="A261" s="93" t="s">
        <v>309</v>
      </c>
      <c r="B261" s="66" t="s">
        <v>312</v>
      </c>
      <c r="C261" s="58" t="s">
        <v>248</v>
      </c>
      <c r="D261" s="67" t="s">
        <v>160</v>
      </c>
    </row>
    <row r="262" spans="1:4" x14ac:dyDescent="0.3">
      <c r="A262" s="93" t="s">
        <v>309</v>
      </c>
      <c r="B262" s="66" t="s">
        <v>251</v>
      </c>
      <c r="C262" s="58" t="s">
        <v>248</v>
      </c>
      <c r="D262" s="67" t="s">
        <v>160</v>
      </c>
    </row>
    <row r="263" spans="1:4" x14ac:dyDescent="0.3">
      <c r="A263" s="93" t="s">
        <v>309</v>
      </c>
      <c r="B263" s="66" t="s">
        <v>251</v>
      </c>
      <c r="C263" s="58" t="s">
        <v>248</v>
      </c>
      <c r="D263" s="67" t="s">
        <v>160</v>
      </c>
    </row>
    <row r="264" spans="1:4" x14ac:dyDescent="0.3">
      <c r="A264" s="93" t="s">
        <v>309</v>
      </c>
      <c r="B264" s="66" t="s">
        <v>251</v>
      </c>
      <c r="C264" s="58" t="s">
        <v>248</v>
      </c>
      <c r="D264" s="67" t="s">
        <v>160</v>
      </c>
    </row>
    <row r="265" spans="1:4" x14ac:dyDescent="0.3">
      <c r="A265" s="93" t="s">
        <v>309</v>
      </c>
      <c r="B265" s="66" t="s">
        <v>251</v>
      </c>
      <c r="C265" s="58" t="s">
        <v>248</v>
      </c>
      <c r="D265" s="67" t="s">
        <v>160</v>
      </c>
    </row>
    <row r="266" spans="1:4" x14ac:dyDescent="0.3">
      <c r="A266" s="93" t="s">
        <v>309</v>
      </c>
      <c r="B266" s="66" t="s">
        <v>313</v>
      </c>
      <c r="C266" s="58" t="s">
        <v>248</v>
      </c>
      <c r="D266" s="67" t="s">
        <v>160</v>
      </c>
    </row>
    <row r="267" spans="1:4" x14ac:dyDescent="0.3">
      <c r="A267" s="93" t="s">
        <v>309</v>
      </c>
      <c r="B267" s="66" t="s">
        <v>255</v>
      </c>
      <c r="C267" s="58" t="s">
        <v>248</v>
      </c>
      <c r="D267" s="67" t="s">
        <v>160</v>
      </c>
    </row>
    <row r="268" spans="1:4" x14ac:dyDescent="0.3">
      <c r="A268" s="93" t="s">
        <v>309</v>
      </c>
      <c r="B268" s="66" t="s">
        <v>268</v>
      </c>
      <c r="C268" s="58" t="s">
        <v>248</v>
      </c>
      <c r="D268" s="67" t="s">
        <v>160</v>
      </c>
    </row>
    <row r="269" spans="1:4" x14ac:dyDescent="0.3">
      <c r="A269" s="93" t="s">
        <v>314</v>
      </c>
      <c r="B269" s="66" t="s">
        <v>315</v>
      </c>
      <c r="C269" s="58" t="s">
        <v>98</v>
      </c>
      <c r="D269" s="67" t="s">
        <v>160</v>
      </c>
    </row>
    <row r="270" spans="1:4" x14ac:dyDescent="0.3">
      <c r="A270" s="93" t="s">
        <v>314</v>
      </c>
      <c r="B270" s="66" t="s">
        <v>249</v>
      </c>
      <c r="C270" s="58" t="s">
        <v>98</v>
      </c>
      <c r="D270" s="67" t="s">
        <v>160</v>
      </c>
    </row>
    <row r="271" spans="1:4" x14ac:dyDescent="0.3">
      <c r="A271" s="93" t="s">
        <v>314</v>
      </c>
      <c r="B271" s="66" t="s">
        <v>250</v>
      </c>
      <c r="C271" s="58" t="s">
        <v>98</v>
      </c>
      <c r="D271" s="67" t="s">
        <v>160</v>
      </c>
    </row>
    <row r="272" spans="1:4" x14ac:dyDescent="0.3">
      <c r="A272" s="93" t="s">
        <v>314</v>
      </c>
      <c r="B272" s="66" t="s">
        <v>312</v>
      </c>
      <c r="C272" s="58" t="s">
        <v>98</v>
      </c>
      <c r="D272" s="67" t="s">
        <v>160</v>
      </c>
    </row>
    <row r="273" spans="1:4" x14ac:dyDescent="0.3">
      <c r="A273" s="93" t="s">
        <v>314</v>
      </c>
      <c r="B273" s="66" t="s">
        <v>251</v>
      </c>
      <c r="C273" s="58" t="s">
        <v>98</v>
      </c>
      <c r="D273" s="67" t="s">
        <v>160</v>
      </c>
    </row>
    <row r="274" spans="1:4" x14ac:dyDescent="0.3">
      <c r="A274" s="93" t="s">
        <v>314</v>
      </c>
      <c r="B274" s="66" t="s">
        <v>251</v>
      </c>
      <c r="C274" s="58" t="s">
        <v>98</v>
      </c>
      <c r="D274" s="67" t="s">
        <v>160</v>
      </c>
    </row>
    <row r="275" spans="1:4" x14ac:dyDescent="0.3">
      <c r="A275" s="93" t="s">
        <v>314</v>
      </c>
      <c r="B275" s="66" t="s">
        <v>251</v>
      </c>
      <c r="C275" s="58" t="s">
        <v>98</v>
      </c>
      <c r="D275" s="67" t="s">
        <v>160</v>
      </c>
    </row>
    <row r="276" spans="1:4" x14ac:dyDescent="0.3">
      <c r="A276" s="93" t="s">
        <v>314</v>
      </c>
      <c r="B276" s="66" t="s">
        <v>251</v>
      </c>
      <c r="C276" s="58" t="s">
        <v>98</v>
      </c>
      <c r="D276" s="67" t="s">
        <v>160</v>
      </c>
    </row>
    <row r="277" spans="1:4" x14ac:dyDescent="0.3">
      <c r="A277" s="93" t="s">
        <v>314</v>
      </c>
      <c r="B277" s="66" t="s">
        <v>255</v>
      </c>
      <c r="C277" s="58" t="s">
        <v>98</v>
      </c>
      <c r="D277" s="67" t="s">
        <v>160</v>
      </c>
    </row>
    <row r="278" spans="1:4" x14ac:dyDescent="0.3">
      <c r="A278" s="93" t="s">
        <v>314</v>
      </c>
      <c r="B278" s="66" t="s">
        <v>268</v>
      </c>
      <c r="C278" s="58" t="s">
        <v>98</v>
      </c>
      <c r="D278" s="67" t="s">
        <v>160</v>
      </c>
    </row>
    <row r="279" spans="1:4" x14ac:dyDescent="0.3">
      <c r="A279" s="93" t="s">
        <v>316</v>
      </c>
      <c r="B279" s="66" t="s">
        <v>317</v>
      </c>
      <c r="C279" s="58" t="s">
        <v>248</v>
      </c>
      <c r="D279" s="67" t="s">
        <v>160</v>
      </c>
    </row>
    <row r="280" spans="1:4" x14ac:dyDescent="0.3">
      <c r="A280" s="93" t="s">
        <v>316</v>
      </c>
      <c r="B280" s="66" t="s">
        <v>250</v>
      </c>
      <c r="C280" s="58" t="s">
        <v>248</v>
      </c>
      <c r="D280" s="67" t="s">
        <v>160</v>
      </c>
    </row>
    <row r="281" spans="1:4" x14ac:dyDescent="0.3">
      <c r="A281" s="93" t="s">
        <v>316</v>
      </c>
      <c r="B281" s="66" t="s">
        <v>251</v>
      </c>
      <c r="C281" s="58" t="s">
        <v>248</v>
      </c>
      <c r="D281" s="67" t="s">
        <v>160</v>
      </c>
    </row>
    <row r="282" spans="1:4" x14ac:dyDescent="0.3">
      <c r="A282" s="93" t="s">
        <v>316</v>
      </c>
      <c r="B282" s="66" t="s">
        <v>251</v>
      </c>
      <c r="C282" s="58" t="s">
        <v>248</v>
      </c>
      <c r="D282" s="67" t="s">
        <v>160</v>
      </c>
    </row>
    <row r="283" spans="1:4" x14ac:dyDescent="0.3">
      <c r="A283" s="93" t="s">
        <v>316</v>
      </c>
      <c r="B283" s="66" t="s">
        <v>251</v>
      </c>
      <c r="C283" s="58" t="s">
        <v>248</v>
      </c>
      <c r="D283" s="67" t="s">
        <v>160</v>
      </c>
    </row>
    <row r="284" spans="1:4" x14ac:dyDescent="0.3">
      <c r="A284" s="93" t="s">
        <v>316</v>
      </c>
      <c r="B284" s="66" t="s">
        <v>251</v>
      </c>
      <c r="C284" s="58" t="s">
        <v>248</v>
      </c>
      <c r="D284" s="67" t="s">
        <v>160</v>
      </c>
    </row>
    <row r="285" spans="1:4" x14ac:dyDescent="0.3">
      <c r="A285" s="93" t="s">
        <v>316</v>
      </c>
      <c r="B285" s="66" t="s">
        <v>255</v>
      </c>
      <c r="C285" s="58" t="s">
        <v>248</v>
      </c>
      <c r="D285" s="67" t="s">
        <v>160</v>
      </c>
    </row>
    <row r="286" spans="1:4" x14ac:dyDescent="0.3">
      <c r="A286" s="93" t="s">
        <v>318</v>
      </c>
      <c r="B286" s="66" t="s">
        <v>247</v>
      </c>
      <c r="C286" s="58" t="s">
        <v>98</v>
      </c>
      <c r="D286" s="67" t="s">
        <v>160</v>
      </c>
    </row>
    <row r="287" spans="1:4" x14ac:dyDescent="0.3">
      <c r="A287" s="93" t="s">
        <v>318</v>
      </c>
      <c r="B287" s="66" t="s">
        <v>274</v>
      </c>
      <c r="C287" s="58" t="s">
        <v>98</v>
      </c>
      <c r="D287" s="67" t="s">
        <v>160</v>
      </c>
    </row>
    <row r="288" spans="1:4" x14ac:dyDescent="0.3">
      <c r="A288" s="93" t="s">
        <v>318</v>
      </c>
      <c r="B288" s="66" t="s">
        <v>319</v>
      </c>
      <c r="C288" s="58" t="s">
        <v>98</v>
      </c>
      <c r="D288" s="67" t="s">
        <v>160</v>
      </c>
    </row>
    <row r="289" spans="1:4" x14ac:dyDescent="0.3">
      <c r="A289" s="93" t="s">
        <v>318</v>
      </c>
      <c r="B289" s="66" t="s">
        <v>320</v>
      </c>
      <c r="C289" s="58" t="s">
        <v>98</v>
      </c>
      <c r="D289" s="67" t="s">
        <v>160</v>
      </c>
    </row>
    <row r="290" spans="1:4" x14ac:dyDescent="0.3">
      <c r="A290" s="93" t="s">
        <v>318</v>
      </c>
      <c r="B290" s="66" t="s">
        <v>250</v>
      </c>
      <c r="C290" s="58" t="s">
        <v>98</v>
      </c>
      <c r="D290" s="67" t="s">
        <v>160</v>
      </c>
    </row>
    <row r="291" spans="1:4" x14ac:dyDescent="0.3">
      <c r="A291" s="93" t="s">
        <v>318</v>
      </c>
      <c r="B291" s="66" t="s">
        <v>251</v>
      </c>
      <c r="C291" s="58" t="s">
        <v>98</v>
      </c>
      <c r="D291" s="67" t="s">
        <v>160</v>
      </c>
    </row>
    <row r="292" spans="1:4" x14ac:dyDescent="0.3">
      <c r="A292" s="93" t="s">
        <v>318</v>
      </c>
      <c r="B292" s="66" t="s">
        <v>251</v>
      </c>
      <c r="C292" s="58" t="s">
        <v>98</v>
      </c>
      <c r="D292" s="67" t="s">
        <v>160</v>
      </c>
    </row>
    <row r="293" spans="1:4" x14ac:dyDescent="0.3">
      <c r="A293" s="93" t="s">
        <v>318</v>
      </c>
      <c r="B293" s="66" t="s">
        <v>251</v>
      </c>
      <c r="C293" s="58" t="s">
        <v>98</v>
      </c>
      <c r="D293" s="67" t="s">
        <v>160</v>
      </c>
    </row>
    <row r="294" spans="1:4" x14ac:dyDescent="0.3">
      <c r="A294" s="93" t="s">
        <v>318</v>
      </c>
      <c r="B294" s="66" t="s">
        <v>251</v>
      </c>
      <c r="C294" s="58" t="s">
        <v>98</v>
      </c>
      <c r="D294" s="67" t="s">
        <v>160</v>
      </c>
    </row>
    <row r="295" spans="1:4" x14ac:dyDescent="0.3">
      <c r="A295" s="93" t="s">
        <v>318</v>
      </c>
      <c r="B295" s="66" t="s">
        <v>321</v>
      </c>
      <c r="C295" s="58" t="s">
        <v>98</v>
      </c>
      <c r="D295" s="67" t="s">
        <v>160</v>
      </c>
    </row>
    <row r="296" spans="1:4" x14ac:dyDescent="0.3">
      <c r="A296" s="93" t="s">
        <v>318</v>
      </c>
      <c r="B296" s="66" t="s">
        <v>322</v>
      </c>
      <c r="C296" s="58" t="s">
        <v>98</v>
      </c>
      <c r="D296" s="67" t="s">
        <v>160</v>
      </c>
    </row>
    <row r="297" spans="1:4" x14ac:dyDescent="0.3">
      <c r="A297" s="93" t="s">
        <v>318</v>
      </c>
      <c r="B297" s="66" t="s">
        <v>252</v>
      </c>
      <c r="C297" s="58" t="s">
        <v>98</v>
      </c>
      <c r="D297" s="67" t="s">
        <v>160</v>
      </c>
    </row>
    <row r="298" spans="1:4" x14ac:dyDescent="0.3">
      <c r="A298" s="93" t="s">
        <v>318</v>
      </c>
      <c r="B298" s="66" t="s">
        <v>212</v>
      </c>
      <c r="C298" s="58" t="s">
        <v>98</v>
      </c>
      <c r="D298" s="67" t="s">
        <v>160</v>
      </c>
    </row>
    <row r="299" spans="1:4" x14ac:dyDescent="0.3">
      <c r="A299" s="93" t="s">
        <v>318</v>
      </c>
      <c r="B299" s="66" t="s">
        <v>323</v>
      </c>
      <c r="C299" s="58" t="s">
        <v>98</v>
      </c>
      <c r="D299" s="67" t="s">
        <v>160</v>
      </c>
    </row>
    <row r="300" spans="1:4" x14ac:dyDescent="0.3">
      <c r="A300" s="93" t="s">
        <v>318</v>
      </c>
      <c r="B300" s="66" t="s">
        <v>255</v>
      </c>
      <c r="C300" s="58" t="s">
        <v>98</v>
      </c>
      <c r="D300" s="67" t="s">
        <v>160</v>
      </c>
    </row>
    <row r="301" spans="1:4" x14ac:dyDescent="0.3">
      <c r="A301" s="93" t="s">
        <v>324</v>
      </c>
      <c r="B301" s="66" t="s">
        <v>258</v>
      </c>
      <c r="C301" s="58" t="s">
        <v>248</v>
      </c>
      <c r="D301" s="67" t="s">
        <v>160</v>
      </c>
    </row>
    <row r="302" spans="1:4" x14ac:dyDescent="0.3">
      <c r="A302" s="93" t="s">
        <v>324</v>
      </c>
      <c r="B302" s="66" t="s">
        <v>250</v>
      </c>
      <c r="C302" s="58" t="s">
        <v>248</v>
      </c>
      <c r="D302" s="67" t="s">
        <v>160</v>
      </c>
    </row>
    <row r="303" spans="1:4" x14ac:dyDescent="0.3">
      <c r="A303" s="93" t="s">
        <v>324</v>
      </c>
      <c r="B303" s="66" t="s">
        <v>250</v>
      </c>
      <c r="C303" s="58" t="s">
        <v>248</v>
      </c>
      <c r="D303" s="67" t="s">
        <v>160</v>
      </c>
    </row>
    <row r="304" spans="1:4" x14ac:dyDescent="0.3">
      <c r="A304" s="93" t="s">
        <v>324</v>
      </c>
      <c r="B304" s="66" t="s">
        <v>251</v>
      </c>
      <c r="C304" s="58" t="s">
        <v>248</v>
      </c>
      <c r="D304" s="67" t="s">
        <v>160</v>
      </c>
    </row>
    <row r="305" spans="1:4" x14ac:dyDescent="0.3">
      <c r="A305" s="93" t="s">
        <v>324</v>
      </c>
      <c r="B305" s="66" t="s">
        <v>251</v>
      </c>
      <c r="C305" s="58" t="s">
        <v>248</v>
      </c>
      <c r="D305" s="67" t="s">
        <v>160</v>
      </c>
    </row>
    <row r="306" spans="1:4" x14ac:dyDescent="0.3">
      <c r="A306" s="93" t="s">
        <v>324</v>
      </c>
      <c r="B306" s="66" t="s">
        <v>251</v>
      </c>
      <c r="C306" s="58" t="s">
        <v>248</v>
      </c>
      <c r="D306" s="67" t="s">
        <v>160</v>
      </c>
    </row>
    <row r="307" spans="1:4" x14ac:dyDescent="0.3">
      <c r="A307" s="93" t="s">
        <v>324</v>
      </c>
      <c r="B307" s="66" t="s">
        <v>251</v>
      </c>
      <c r="C307" s="58" t="s">
        <v>248</v>
      </c>
      <c r="D307" s="67" t="s">
        <v>160</v>
      </c>
    </row>
    <row r="308" spans="1:4" x14ac:dyDescent="0.3">
      <c r="A308" s="93" t="s">
        <v>324</v>
      </c>
      <c r="B308" s="66" t="s">
        <v>212</v>
      </c>
      <c r="C308" s="58" t="s">
        <v>248</v>
      </c>
      <c r="D308" s="67" t="s">
        <v>160</v>
      </c>
    </row>
    <row r="309" spans="1:4" x14ac:dyDescent="0.3">
      <c r="A309" s="93" t="s">
        <v>324</v>
      </c>
      <c r="B309" s="66" t="s">
        <v>255</v>
      </c>
      <c r="C309" s="58" t="s">
        <v>248</v>
      </c>
      <c r="D309" s="67" t="s">
        <v>160</v>
      </c>
    </row>
    <row r="310" spans="1:4" x14ac:dyDescent="0.3">
      <c r="A310" s="93" t="s">
        <v>324</v>
      </c>
      <c r="B310" s="66" t="s">
        <v>325</v>
      </c>
      <c r="C310" s="58" t="s">
        <v>248</v>
      </c>
      <c r="D310" s="67" t="s">
        <v>160</v>
      </c>
    </row>
    <row r="311" spans="1:4" x14ac:dyDescent="0.3">
      <c r="A311" s="93" t="s">
        <v>326</v>
      </c>
      <c r="B311" s="66" t="s">
        <v>258</v>
      </c>
      <c r="C311" s="58" t="s">
        <v>98</v>
      </c>
      <c r="D311" s="67" t="s">
        <v>160</v>
      </c>
    </row>
    <row r="312" spans="1:4" x14ac:dyDescent="0.3">
      <c r="A312" s="93" t="s">
        <v>326</v>
      </c>
      <c r="B312" s="66" t="s">
        <v>204</v>
      </c>
      <c r="C312" s="58" t="s">
        <v>98</v>
      </c>
      <c r="D312" s="67" t="s">
        <v>160</v>
      </c>
    </row>
    <row r="313" spans="1:4" x14ac:dyDescent="0.3">
      <c r="A313" s="93" t="s">
        <v>326</v>
      </c>
      <c r="B313" s="66" t="s">
        <v>250</v>
      </c>
      <c r="C313" s="58" t="s">
        <v>98</v>
      </c>
      <c r="D313" s="67" t="s">
        <v>160</v>
      </c>
    </row>
    <row r="314" spans="1:4" x14ac:dyDescent="0.3">
      <c r="A314" s="93" t="s">
        <v>326</v>
      </c>
      <c r="B314" s="66" t="s">
        <v>327</v>
      </c>
      <c r="C314" s="58" t="s">
        <v>98</v>
      </c>
      <c r="D314" s="67" t="s">
        <v>160</v>
      </c>
    </row>
    <row r="315" spans="1:4" x14ac:dyDescent="0.3">
      <c r="A315" s="93" t="s">
        <v>326</v>
      </c>
      <c r="B315" s="66" t="s">
        <v>251</v>
      </c>
      <c r="C315" s="58" t="s">
        <v>98</v>
      </c>
      <c r="D315" s="67" t="s">
        <v>160</v>
      </c>
    </row>
    <row r="316" spans="1:4" x14ac:dyDescent="0.3">
      <c r="A316" s="93" t="s">
        <v>326</v>
      </c>
      <c r="B316" s="66" t="s">
        <v>251</v>
      </c>
      <c r="C316" s="58" t="s">
        <v>98</v>
      </c>
      <c r="D316" s="67" t="s">
        <v>160</v>
      </c>
    </row>
    <row r="317" spans="1:4" x14ac:dyDescent="0.3">
      <c r="A317" s="93" t="s">
        <v>326</v>
      </c>
      <c r="B317" s="66" t="s">
        <v>251</v>
      </c>
      <c r="C317" s="58" t="s">
        <v>98</v>
      </c>
      <c r="D317" s="67" t="s">
        <v>160</v>
      </c>
    </row>
    <row r="318" spans="1:4" x14ac:dyDescent="0.3">
      <c r="A318" s="93" t="s">
        <v>326</v>
      </c>
      <c r="B318" s="66" t="s">
        <v>251</v>
      </c>
      <c r="C318" s="58" t="s">
        <v>98</v>
      </c>
      <c r="D318" s="67" t="s">
        <v>160</v>
      </c>
    </row>
    <row r="319" spans="1:4" x14ac:dyDescent="0.3">
      <c r="A319" s="93" t="s">
        <v>326</v>
      </c>
      <c r="B319" s="66" t="s">
        <v>255</v>
      </c>
      <c r="C319" s="58" t="s">
        <v>98</v>
      </c>
      <c r="D319" s="67" t="s">
        <v>160</v>
      </c>
    </row>
    <row r="320" spans="1:4" x14ac:dyDescent="0.3">
      <c r="A320" s="93" t="s">
        <v>328</v>
      </c>
      <c r="B320" s="66" t="s">
        <v>258</v>
      </c>
      <c r="C320" s="58" t="s">
        <v>295</v>
      </c>
      <c r="D320" s="67" t="s">
        <v>160</v>
      </c>
    </row>
    <row r="321" spans="1:4" x14ac:dyDescent="0.3">
      <c r="A321" s="93" t="s">
        <v>328</v>
      </c>
      <c r="B321" s="66" t="s">
        <v>329</v>
      </c>
      <c r="C321" s="58" t="s">
        <v>295</v>
      </c>
      <c r="D321" s="67" t="s">
        <v>160</v>
      </c>
    </row>
    <row r="322" spans="1:4" x14ac:dyDescent="0.3">
      <c r="A322" s="93" t="s">
        <v>328</v>
      </c>
      <c r="B322" s="66" t="s">
        <v>250</v>
      </c>
      <c r="C322" s="58" t="s">
        <v>295</v>
      </c>
      <c r="D322" s="67" t="s">
        <v>160</v>
      </c>
    </row>
    <row r="323" spans="1:4" x14ac:dyDescent="0.3">
      <c r="A323" s="93" t="s">
        <v>328</v>
      </c>
      <c r="B323" s="66" t="s">
        <v>251</v>
      </c>
      <c r="C323" s="58" t="s">
        <v>295</v>
      </c>
      <c r="D323" s="67" t="s">
        <v>160</v>
      </c>
    </row>
    <row r="324" spans="1:4" x14ac:dyDescent="0.3">
      <c r="A324" s="93" t="s">
        <v>328</v>
      </c>
      <c r="B324" s="66" t="s">
        <v>251</v>
      </c>
      <c r="C324" s="58" t="s">
        <v>295</v>
      </c>
      <c r="D324" s="67" t="s">
        <v>160</v>
      </c>
    </row>
    <row r="325" spans="1:4" x14ac:dyDescent="0.3">
      <c r="A325" s="93" t="s">
        <v>328</v>
      </c>
      <c r="B325" s="66" t="s">
        <v>251</v>
      </c>
      <c r="C325" s="58" t="s">
        <v>295</v>
      </c>
      <c r="D325" s="67" t="s">
        <v>160</v>
      </c>
    </row>
    <row r="326" spans="1:4" x14ac:dyDescent="0.3">
      <c r="A326" s="93" t="s">
        <v>328</v>
      </c>
      <c r="B326" s="66" t="s">
        <v>251</v>
      </c>
      <c r="C326" s="58" t="s">
        <v>295</v>
      </c>
      <c r="D326" s="67" t="s">
        <v>160</v>
      </c>
    </row>
    <row r="327" spans="1:4" x14ac:dyDescent="0.3">
      <c r="A327" s="93" t="s">
        <v>328</v>
      </c>
      <c r="B327" s="66" t="s">
        <v>252</v>
      </c>
      <c r="C327" s="58" t="s">
        <v>295</v>
      </c>
      <c r="D327" s="67" t="s">
        <v>160</v>
      </c>
    </row>
    <row r="328" spans="1:4" x14ac:dyDescent="0.3">
      <c r="A328" s="93" t="s">
        <v>328</v>
      </c>
      <c r="B328" s="66" t="s">
        <v>330</v>
      </c>
      <c r="C328" s="58" t="s">
        <v>295</v>
      </c>
      <c r="D328" s="67" t="s">
        <v>160</v>
      </c>
    </row>
    <row r="329" spans="1:4" x14ac:dyDescent="0.3">
      <c r="A329" s="93" t="s">
        <v>328</v>
      </c>
      <c r="B329" s="66" t="s">
        <v>238</v>
      </c>
      <c r="C329" s="58" t="s">
        <v>295</v>
      </c>
      <c r="D329" s="67" t="s">
        <v>160</v>
      </c>
    </row>
    <row r="330" spans="1:4" x14ac:dyDescent="0.3">
      <c r="A330" s="93" t="s">
        <v>328</v>
      </c>
      <c r="B330" s="66" t="s">
        <v>255</v>
      </c>
      <c r="C330" s="58" t="s">
        <v>295</v>
      </c>
      <c r="D330" s="67" t="s">
        <v>160</v>
      </c>
    </row>
    <row r="331" spans="1:4" x14ac:dyDescent="0.3">
      <c r="A331" s="93" t="s">
        <v>328</v>
      </c>
      <c r="B331" s="66" t="s">
        <v>287</v>
      </c>
      <c r="C331" s="58" t="s">
        <v>295</v>
      </c>
      <c r="D331" s="67" t="s">
        <v>160</v>
      </c>
    </row>
    <row r="332" spans="1:4" x14ac:dyDescent="0.3">
      <c r="A332" s="93" t="s">
        <v>328</v>
      </c>
      <c r="B332" s="66" t="s">
        <v>287</v>
      </c>
      <c r="C332" s="58" t="s">
        <v>295</v>
      </c>
      <c r="D332" s="67" t="s">
        <v>160</v>
      </c>
    </row>
    <row r="333" spans="1:4" x14ac:dyDescent="0.3">
      <c r="A333" s="93" t="s">
        <v>328</v>
      </c>
      <c r="B333" s="66" t="s">
        <v>287</v>
      </c>
      <c r="C333" s="58" t="s">
        <v>295</v>
      </c>
      <c r="D333" s="67" t="s">
        <v>160</v>
      </c>
    </row>
    <row r="334" spans="1:4" x14ac:dyDescent="0.3">
      <c r="A334" s="93" t="s">
        <v>328</v>
      </c>
      <c r="B334" s="66" t="s">
        <v>331</v>
      </c>
      <c r="C334" s="58" t="s">
        <v>295</v>
      </c>
      <c r="D334" s="67" t="s">
        <v>160</v>
      </c>
    </row>
    <row r="335" spans="1:4" x14ac:dyDescent="0.3">
      <c r="A335" s="93" t="s">
        <v>328</v>
      </c>
      <c r="B335" s="66" t="s">
        <v>332</v>
      </c>
      <c r="C335" s="58" t="s">
        <v>295</v>
      </c>
      <c r="D335" s="67" t="s">
        <v>160</v>
      </c>
    </row>
    <row r="336" spans="1:4" x14ac:dyDescent="0.3">
      <c r="A336" s="93" t="s">
        <v>333</v>
      </c>
      <c r="B336" s="66" t="s">
        <v>249</v>
      </c>
      <c r="C336" s="58" t="s">
        <v>98</v>
      </c>
      <c r="D336" s="67" t="s">
        <v>160</v>
      </c>
    </row>
    <row r="337" spans="1:4" x14ac:dyDescent="0.3">
      <c r="A337" s="93" t="s">
        <v>333</v>
      </c>
      <c r="B337" s="66" t="s">
        <v>334</v>
      </c>
      <c r="C337" s="58" t="s">
        <v>98</v>
      </c>
      <c r="D337" s="67" t="s">
        <v>160</v>
      </c>
    </row>
    <row r="338" spans="1:4" x14ac:dyDescent="0.3">
      <c r="A338" s="93" t="s">
        <v>333</v>
      </c>
      <c r="B338" s="66" t="s">
        <v>250</v>
      </c>
      <c r="C338" s="58" t="s">
        <v>98</v>
      </c>
      <c r="D338" s="67" t="s">
        <v>160</v>
      </c>
    </row>
    <row r="339" spans="1:4" x14ac:dyDescent="0.3">
      <c r="A339" s="93" t="s">
        <v>333</v>
      </c>
      <c r="B339" s="66" t="s">
        <v>251</v>
      </c>
      <c r="C339" s="58" t="s">
        <v>98</v>
      </c>
      <c r="D339" s="67" t="s">
        <v>160</v>
      </c>
    </row>
    <row r="340" spans="1:4" x14ac:dyDescent="0.3">
      <c r="A340" s="93" t="s">
        <v>333</v>
      </c>
      <c r="B340" s="66" t="s">
        <v>251</v>
      </c>
      <c r="C340" s="58" t="s">
        <v>98</v>
      </c>
      <c r="D340" s="67" t="s">
        <v>160</v>
      </c>
    </row>
    <row r="341" spans="1:4" x14ac:dyDescent="0.3">
      <c r="A341" s="93" t="s">
        <v>333</v>
      </c>
      <c r="B341" s="66" t="s">
        <v>251</v>
      </c>
      <c r="C341" s="58" t="s">
        <v>98</v>
      </c>
      <c r="D341" s="67" t="s">
        <v>160</v>
      </c>
    </row>
    <row r="342" spans="1:4" x14ac:dyDescent="0.3">
      <c r="A342" s="93" t="s">
        <v>333</v>
      </c>
      <c r="B342" s="66" t="s">
        <v>251</v>
      </c>
      <c r="C342" s="58" t="s">
        <v>98</v>
      </c>
      <c r="D342" s="67" t="s">
        <v>160</v>
      </c>
    </row>
    <row r="343" spans="1:4" x14ac:dyDescent="0.3">
      <c r="A343" s="93" t="s">
        <v>333</v>
      </c>
      <c r="B343" s="66" t="s">
        <v>322</v>
      </c>
      <c r="C343" s="58" t="s">
        <v>98</v>
      </c>
      <c r="D343" s="67" t="s">
        <v>160</v>
      </c>
    </row>
    <row r="344" spans="1:4" x14ac:dyDescent="0.3">
      <c r="A344" s="93" t="s">
        <v>333</v>
      </c>
      <c r="B344" s="66" t="s">
        <v>335</v>
      </c>
      <c r="C344" s="58" t="s">
        <v>98</v>
      </c>
      <c r="D344" s="67" t="s">
        <v>160</v>
      </c>
    </row>
    <row r="345" spans="1:4" x14ac:dyDescent="0.3">
      <c r="A345" s="93" t="s">
        <v>333</v>
      </c>
      <c r="B345" s="66" t="s">
        <v>212</v>
      </c>
      <c r="C345" s="58" t="s">
        <v>98</v>
      </c>
      <c r="D345" s="67" t="s">
        <v>160</v>
      </c>
    </row>
    <row r="346" spans="1:4" x14ac:dyDescent="0.3">
      <c r="A346" s="93" t="s">
        <v>333</v>
      </c>
      <c r="B346" s="66" t="s">
        <v>253</v>
      </c>
      <c r="C346" s="58" t="s">
        <v>98</v>
      </c>
      <c r="D346" s="67" t="s">
        <v>160</v>
      </c>
    </row>
    <row r="347" spans="1:4" x14ac:dyDescent="0.3">
      <c r="A347" s="93" t="s">
        <v>333</v>
      </c>
      <c r="B347" s="66" t="s">
        <v>255</v>
      </c>
      <c r="C347" s="58" t="s">
        <v>98</v>
      </c>
      <c r="D347" s="67" t="s">
        <v>160</v>
      </c>
    </row>
    <row r="348" spans="1:4" x14ac:dyDescent="0.3">
      <c r="A348" s="93" t="s">
        <v>333</v>
      </c>
      <c r="B348" s="66" t="s">
        <v>336</v>
      </c>
      <c r="C348" s="58" t="s">
        <v>98</v>
      </c>
      <c r="D348" s="67" t="s">
        <v>160</v>
      </c>
    </row>
    <row r="349" spans="1:4" x14ac:dyDescent="0.3">
      <c r="A349" s="93" t="s">
        <v>333</v>
      </c>
      <c r="B349" s="66" t="s">
        <v>215</v>
      </c>
      <c r="C349" s="58" t="s">
        <v>98</v>
      </c>
      <c r="D349" s="67" t="s">
        <v>160</v>
      </c>
    </row>
    <row r="350" spans="1:4" x14ac:dyDescent="0.3">
      <c r="A350" s="93" t="s">
        <v>333</v>
      </c>
      <c r="B350" s="66" t="s">
        <v>337</v>
      </c>
      <c r="C350" s="58" t="s">
        <v>98</v>
      </c>
      <c r="D350" s="67" t="s">
        <v>160</v>
      </c>
    </row>
    <row r="351" spans="1:4" x14ac:dyDescent="0.3">
      <c r="A351" s="93" t="s">
        <v>333</v>
      </c>
      <c r="B351" s="66" t="s">
        <v>338</v>
      </c>
      <c r="C351" s="58" t="s">
        <v>98</v>
      </c>
      <c r="D351" s="67" t="s">
        <v>160</v>
      </c>
    </row>
    <row r="352" spans="1:4" x14ac:dyDescent="0.3">
      <c r="A352" s="93" t="s">
        <v>333</v>
      </c>
      <c r="B352" s="66" t="s">
        <v>338</v>
      </c>
      <c r="C352" s="58" t="s">
        <v>98</v>
      </c>
      <c r="D352" s="67" t="s">
        <v>160</v>
      </c>
    </row>
    <row r="353" spans="1:4" x14ac:dyDescent="0.3">
      <c r="A353" s="93" t="s">
        <v>339</v>
      </c>
      <c r="B353" s="66" t="s">
        <v>247</v>
      </c>
      <c r="C353" s="58" t="s">
        <v>98</v>
      </c>
      <c r="D353" s="67" t="s">
        <v>160</v>
      </c>
    </row>
    <row r="354" spans="1:4" x14ac:dyDescent="0.3">
      <c r="A354" s="93" t="s">
        <v>339</v>
      </c>
      <c r="B354" s="66" t="s">
        <v>249</v>
      </c>
      <c r="C354" s="58" t="s">
        <v>98</v>
      </c>
      <c r="D354" s="67" t="s">
        <v>160</v>
      </c>
    </row>
    <row r="355" spans="1:4" x14ac:dyDescent="0.3">
      <c r="A355" s="93" t="s">
        <v>339</v>
      </c>
      <c r="B355" s="66" t="s">
        <v>249</v>
      </c>
      <c r="C355" s="58" t="s">
        <v>98</v>
      </c>
      <c r="D355" s="67" t="s">
        <v>160</v>
      </c>
    </row>
    <row r="356" spans="1:4" x14ac:dyDescent="0.3">
      <c r="A356" s="93" t="s">
        <v>339</v>
      </c>
      <c r="B356" s="66" t="s">
        <v>250</v>
      </c>
      <c r="C356" s="58" t="s">
        <v>98</v>
      </c>
      <c r="D356" s="67" t="s">
        <v>160</v>
      </c>
    </row>
    <row r="357" spans="1:4" x14ac:dyDescent="0.3">
      <c r="A357" s="93" t="s">
        <v>339</v>
      </c>
      <c r="B357" s="66" t="s">
        <v>340</v>
      </c>
      <c r="C357" s="58" t="s">
        <v>98</v>
      </c>
      <c r="D357" s="67" t="s">
        <v>160</v>
      </c>
    </row>
    <row r="358" spans="1:4" x14ac:dyDescent="0.3">
      <c r="A358" s="93" t="s">
        <v>339</v>
      </c>
      <c r="B358" s="66" t="s">
        <v>251</v>
      </c>
      <c r="C358" s="58" t="s">
        <v>98</v>
      </c>
      <c r="D358" s="67" t="s">
        <v>160</v>
      </c>
    </row>
    <row r="359" spans="1:4" x14ac:dyDescent="0.3">
      <c r="A359" s="93" t="s">
        <v>339</v>
      </c>
      <c r="B359" s="66" t="s">
        <v>251</v>
      </c>
      <c r="C359" s="58" t="s">
        <v>98</v>
      </c>
      <c r="D359" s="67" t="s">
        <v>160</v>
      </c>
    </row>
    <row r="360" spans="1:4" x14ac:dyDescent="0.3">
      <c r="A360" s="93" t="s">
        <v>339</v>
      </c>
      <c r="B360" s="66" t="s">
        <v>251</v>
      </c>
      <c r="C360" s="58" t="s">
        <v>98</v>
      </c>
      <c r="D360" s="67" t="s">
        <v>160</v>
      </c>
    </row>
    <row r="361" spans="1:4" x14ac:dyDescent="0.3">
      <c r="A361" s="93" t="s">
        <v>339</v>
      </c>
      <c r="B361" s="66" t="s">
        <v>251</v>
      </c>
      <c r="C361" s="58" t="s">
        <v>98</v>
      </c>
      <c r="D361" s="67" t="s">
        <v>160</v>
      </c>
    </row>
    <row r="362" spans="1:4" x14ac:dyDescent="0.3">
      <c r="A362" s="93" t="s">
        <v>339</v>
      </c>
      <c r="B362" s="66" t="s">
        <v>341</v>
      </c>
      <c r="C362" s="58" t="s">
        <v>98</v>
      </c>
      <c r="D362" s="67" t="s">
        <v>160</v>
      </c>
    </row>
    <row r="363" spans="1:4" x14ac:dyDescent="0.3">
      <c r="A363" s="93" t="s">
        <v>339</v>
      </c>
      <c r="B363" s="66" t="s">
        <v>342</v>
      </c>
      <c r="C363" s="58" t="s">
        <v>98</v>
      </c>
      <c r="D363" s="67" t="s">
        <v>160</v>
      </c>
    </row>
    <row r="364" spans="1:4" x14ac:dyDescent="0.3">
      <c r="A364" s="93" t="s">
        <v>339</v>
      </c>
      <c r="B364" s="66" t="s">
        <v>212</v>
      </c>
      <c r="C364" s="58" t="s">
        <v>98</v>
      </c>
      <c r="D364" s="67" t="s">
        <v>160</v>
      </c>
    </row>
    <row r="365" spans="1:4" x14ac:dyDescent="0.3">
      <c r="A365" s="93" t="s">
        <v>339</v>
      </c>
      <c r="B365" s="66" t="s">
        <v>343</v>
      </c>
      <c r="C365" s="58" t="s">
        <v>98</v>
      </c>
      <c r="D365" s="67" t="s">
        <v>160</v>
      </c>
    </row>
    <row r="366" spans="1:4" x14ac:dyDescent="0.3">
      <c r="A366" s="93" t="s">
        <v>339</v>
      </c>
      <c r="B366" s="66" t="s">
        <v>255</v>
      </c>
      <c r="C366" s="58" t="s">
        <v>98</v>
      </c>
      <c r="D366" s="67" t="s">
        <v>160</v>
      </c>
    </row>
    <row r="367" spans="1:4" x14ac:dyDescent="0.3">
      <c r="A367" s="93" t="s">
        <v>344</v>
      </c>
      <c r="B367" s="66" t="s">
        <v>345</v>
      </c>
      <c r="C367" s="58" t="s">
        <v>169</v>
      </c>
      <c r="D367" s="67" t="s">
        <v>160</v>
      </c>
    </row>
    <row r="368" spans="1:4" x14ac:dyDescent="0.3">
      <c r="A368" s="93" t="s">
        <v>344</v>
      </c>
      <c r="B368" s="66" t="s">
        <v>346</v>
      </c>
      <c r="C368" s="58" t="s">
        <v>169</v>
      </c>
      <c r="D368" s="67" t="s">
        <v>160</v>
      </c>
    </row>
    <row r="369" spans="1:4" x14ac:dyDescent="0.3">
      <c r="A369" s="93" t="s">
        <v>347</v>
      </c>
      <c r="B369" s="66" t="s">
        <v>190</v>
      </c>
      <c r="C369" s="58" t="s">
        <v>169</v>
      </c>
      <c r="D369" s="67" t="s">
        <v>160</v>
      </c>
    </row>
    <row r="370" spans="1:4" x14ac:dyDescent="0.3">
      <c r="A370" s="93" t="s">
        <v>347</v>
      </c>
      <c r="B370" s="66" t="s">
        <v>190</v>
      </c>
      <c r="C370" s="58" t="s">
        <v>169</v>
      </c>
      <c r="D370" s="67" t="s">
        <v>160</v>
      </c>
    </row>
    <row r="371" spans="1:4" x14ac:dyDescent="0.3">
      <c r="A371" s="93" t="s">
        <v>347</v>
      </c>
      <c r="B371" s="66" t="s">
        <v>190</v>
      </c>
      <c r="C371" s="58" t="s">
        <v>169</v>
      </c>
      <c r="D371" s="67" t="s">
        <v>160</v>
      </c>
    </row>
    <row r="372" spans="1:4" x14ac:dyDescent="0.3">
      <c r="A372" s="93" t="s">
        <v>348</v>
      </c>
      <c r="B372" s="66" t="s">
        <v>349</v>
      </c>
      <c r="C372" s="58" t="s">
        <v>169</v>
      </c>
      <c r="D372" s="67" t="s">
        <v>160</v>
      </c>
    </row>
    <row r="373" spans="1:4" x14ac:dyDescent="0.3">
      <c r="A373" s="93" t="s">
        <v>348</v>
      </c>
      <c r="B373" s="66" t="s">
        <v>350</v>
      </c>
      <c r="C373" s="58" t="s">
        <v>169</v>
      </c>
      <c r="D373" s="67" t="s">
        <v>160</v>
      </c>
    </row>
    <row r="374" spans="1:4" x14ac:dyDescent="0.3">
      <c r="A374" s="93" t="s">
        <v>348</v>
      </c>
      <c r="B374" s="66" t="s">
        <v>351</v>
      </c>
      <c r="C374" s="58" t="s">
        <v>169</v>
      </c>
      <c r="D374" s="67" t="s">
        <v>160</v>
      </c>
    </row>
    <row r="375" spans="1:4" x14ac:dyDescent="0.3">
      <c r="A375" s="93" t="s">
        <v>348</v>
      </c>
      <c r="B375" s="66" t="s">
        <v>352</v>
      </c>
      <c r="C375" s="58" t="s">
        <v>169</v>
      </c>
      <c r="D375" s="67" t="s">
        <v>160</v>
      </c>
    </row>
    <row r="376" spans="1:4" x14ac:dyDescent="0.3">
      <c r="A376" s="93" t="s">
        <v>348</v>
      </c>
      <c r="B376" s="66" t="s">
        <v>353</v>
      </c>
      <c r="C376" s="58" t="s">
        <v>169</v>
      </c>
      <c r="D376" s="67" t="s">
        <v>160</v>
      </c>
    </row>
    <row r="377" spans="1:4" x14ac:dyDescent="0.3">
      <c r="A377" s="93" t="s">
        <v>348</v>
      </c>
      <c r="B377" s="66" t="s">
        <v>354</v>
      </c>
      <c r="C377" s="58" t="s">
        <v>169</v>
      </c>
      <c r="D377" s="67" t="s">
        <v>160</v>
      </c>
    </row>
    <row r="378" spans="1:4" x14ac:dyDescent="0.3">
      <c r="A378" s="93" t="s">
        <v>348</v>
      </c>
      <c r="B378" s="66" t="s">
        <v>355</v>
      </c>
      <c r="C378" s="58" t="s">
        <v>169</v>
      </c>
      <c r="D378" s="67" t="s">
        <v>160</v>
      </c>
    </row>
    <row r="379" spans="1:4" x14ac:dyDescent="0.3">
      <c r="A379" s="93" t="s">
        <v>348</v>
      </c>
      <c r="B379" s="66" t="s">
        <v>356</v>
      </c>
      <c r="C379" s="58" t="s">
        <v>169</v>
      </c>
      <c r="D379" s="67" t="s">
        <v>160</v>
      </c>
    </row>
    <row r="380" spans="1:4" x14ac:dyDescent="0.3">
      <c r="A380" s="93" t="s">
        <v>348</v>
      </c>
      <c r="B380" s="66" t="s">
        <v>357</v>
      </c>
      <c r="C380" s="58" t="s">
        <v>169</v>
      </c>
      <c r="D380" s="67" t="s">
        <v>160</v>
      </c>
    </row>
    <row r="381" spans="1:4" x14ac:dyDescent="0.3">
      <c r="A381" s="93" t="s">
        <v>348</v>
      </c>
      <c r="B381" s="66" t="s">
        <v>358</v>
      </c>
      <c r="C381" s="58" t="s">
        <v>169</v>
      </c>
      <c r="D381" s="67" t="s">
        <v>160</v>
      </c>
    </row>
    <row r="382" spans="1:4" x14ac:dyDescent="0.3">
      <c r="A382" s="93" t="s">
        <v>348</v>
      </c>
      <c r="B382" s="66" t="s">
        <v>359</v>
      </c>
      <c r="C382" s="58" t="s">
        <v>169</v>
      </c>
      <c r="D382" s="67" t="s">
        <v>160</v>
      </c>
    </row>
    <row r="383" spans="1:4" x14ac:dyDescent="0.3">
      <c r="A383" s="93" t="s">
        <v>348</v>
      </c>
      <c r="B383" s="66" t="s">
        <v>360</v>
      </c>
      <c r="C383" s="58" t="s">
        <v>169</v>
      </c>
      <c r="D383" s="67" t="s">
        <v>160</v>
      </c>
    </row>
    <row r="384" spans="1:4" x14ac:dyDescent="0.3">
      <c r="A384" s="93" t="s">
        <v>348</v>
      </c>
      <c r="B384" s="66" t="s">
        <v>361</v>
      </c>
      <c r="C384" s="58" t="s">
        <v>169</v>
      </c>
      <c r="D384" s="67" t="s">
        <v>160</v>
      </c>
    </row>
    <row r="385" spans="1:4" x14ac:dyDescent="0.3">
      <c r="A385" s="93" t="s">
        <v>348</v>
      </c>
      <c r="B385" s="66" t="s">
        <v>362</v>
      </c>
      <c r="C385" s="58" t="s">
        <v>169</v>
      </c>
      <c r="D385" s="67" t="s">
        <v>160</v>
      </c>
    </row>
    <row r="386" spans="1:4" x14ac:dyDescent="0.3">
      <c r="A386" s="93" t="s">
        <v>348</v>
      </c>
      <c r="B386" s="66" t="s">
        <v>363</v>
      </c>
      <c r="C386" s="58" t="s">
        <v>169</v>
      </c>
      <c r="D386" s="67" t="s">
        <v>160</v>
      </c>
    </row>
    <row r="387" spans="1:4" x14ac:dyDescent="0.3">
      <c r="A387" s="93" t="s">
        <v>348</v>
      </c>
      <c r="B387" s="66" t="s">
        <v>364</v>
      </c>
      <c r="C387" s="58" t="s">
        <v>169</v>
      </c>
      <c r="D387" s="67" t="s">
        <v>160</v>
      </c>
    </row>
    <row r="388" spans="1:4" x14ac:dyDescent="0.3">
      <c r="A388" s="93" t="s">
        <v>348</v>
      </c>
      <c r="B388" s="66" t="s">
        <v>365</v>
      </c>
      <c r="C388" s="58" t="s">
        <v>169</v>
      </c>
      <c r="D388" s="67" t="s">
        <v>160</v>
      </c>
    </row>
    <row r="389" spans="1:4" x14ac:dyDescent="0.3">
      <c r="A389" s="93" t="s">
        <v>348</v>
      </c>
      <c r="B389" s="66" t="s">
        <v>251</v>
      </c>
      <c r="C389" s="58" t="s">
        <v>169</v>
      </c>
      <c r="D389" s="67" t="s">
        <v>160</v>
      </c>
    </row>
    <row r="390" spans="1:4" x14ac:dyDescent="0.3">
      <c r="A390" s="93" t="s">
        <v>348</v>
      </c>
      <c r="B390" s="66" t="s">
        <v>251</v>
      </c>
      <c r="C390" s="58" t="s">
        <v>169</v>
      </c>
      <c r="D390" s="67" t="s">
        <v>160</v>
      </c>
    </row>
    <row r="391" spans="1:4" x14ac:dyDescent="0.3">
      <c r="A391" s="93" t="s">
        <v>348</v>
      </c>
      <c r="B391" s="66" t="s">
        <v>251</v>
      </c>
      <c r="C391" s="58" t="s">
        <v>169</v>
      </c>
      <c r="D391" s="67" t="s">
        <v>160</v>
      </c>
    </row>
    <row r="392" spans="1:4" x14ac:dyDescent="0.3">
      <c r="A392" s="93" t="s">
        <v>348</v>
      </c>
      <c r="B392" s="66" t="s">
        <v>251</v>
      </c>
      <c r="C392" s="58" t="s">
        <v>169</v>
      </c>
      <c r="D392" s="67" t="s">
        <v>160</v>
      </c>
    </row>
    <row r="393" spans="1:4" x14ac:dyDescent="0.3">
      <c r="A393" s="93" t="s">
        <v>348</v>
      </c>
      <c r="B393" s="66" t="s">
        <v>251</v>
      </c>
      <c r="C393" s="58" t="s">
        <v>169</v>
      </c>
      <c r="D393" s="67" t="s">
        <v>160</v>
      </c>
    </row>
    <row r="394" spans="1:4" x14ac:dyDescent="0.3">
      <c r="A394" s="93" t="s">
        <v>348</v>
      </c>
      <c r="B394" s="66" t="s">
        <v>251</v>
      </c>
      <c r="C394" s="58" t="s">
        <v>169</v>
      </c>
      <c r="D394" s="67" t="s">
        <v>160</v>
      </c>
    </row>
    <row r="395" spans="1:4" x14ac:dyDescent="0.3">
      <c r="A395" s="93" t="s">
        <v>348</v>
      </c>
      <c r="B395" s="66" t="s">
        <v>251</v>
      </c>
      <c r="C395" s="58" t="s">
        <v>169</v>
      </c>
      <c r="D395" s="67" t="s">
        <v>160</v>
      </c>
    </row>
    <row r="396" spans="1:4" x14ac:dyDescent="0.3">
      <c r="A396" s="93" t="s">
        <v>348</v>
      </c>
      <c r="B396" s="66" t="s">
        <v>251</v>
      </c>
      <c r="C396" s="58" t="s">
        <v>169</v>
      </c>
      <c r="D396" s="67" t="s">
        <v>160</v>
      </c>
    </row>
    <row r="397" spans="1:4" x14ac:dyDescent="0.3">
      <c r="A397" s="93" t="s">
        <v>348</v>
      </c>
      <c r="B397" s="66" t="s">
        <v>366</v>
      </c>
      <c r="C397" s="58" t="s">
        <v>169</v>
      </c>
      <c r="D397" s="67" t="s">
        <v>160</v>
      </c>
    </row>
    <row r="398" spans="1:4" x14ac:dyDescent="0.3">
      <c r="A398" s="93" t="s">
        <v>348</v>
      </c>
      <c r="B398" s="66" t="s">
        <v>367</v>
      </c>
      <c r="C398" s="58" t="s">
        <v>169</v>
      </c>
      <c r="D398" s="67" t="s">
        <v>160</v>
      </c>
    </row>
    <row r="399" spans="1:4" x14ac:dyDescent="0.3">
      <c r="A399" s="93" t="s">
        <v>348</v>
      </c>
      <c r="B399" s="66" t="s">
        <v>368</v>
      </c>
      <c r="C399" s="58" t="s">
        <v>169</v>
      </c>
      <c r="D399" s="67" t="s">
        <v>160</v>
      </c>
    </row>
    <row r="400" spans="1:4" x14ac:dyDescent="0.3">
      <c r="A400" s="93" t="s">
        <v>348</v>
      </c>
      <c r="B400" s="66" t="s">
        <v>369</v>
      </c>
      <c r="C400" s="58" t="s">
        <v>169</v>
      </c>
      <c r="D400" s="67" t="s">
        <v>160</v>
      </c>
    </row>
    <row r="401" spans="1:4" x14ac:dyDescent="0.3">
      <c r="A401" s="93" t="s">
        <v>348</v>
      </c>
      <c r="B401" s="66" t="s">
        <v>370</v>
      </c>
      <c r="C401" s="58" t="s">
        <v>169</v>
      </c>
      <c r="D401" s="67" t="s">
        <v>160</v>
      </c>
    </row>
    <row r="402" spans="1:4" x14ac:dyDescent="0.3">
      <c r="A402" s="93" t="s">
        <v>348</v>
      </c>
      <c r="B402" s="66" t="s">
        <v>371</v>
      </c>
      <c r="C402" s="58" t="s">
        <v>169</v>
      </c>
      <c r="D402" s="67" t="s">
        <v>160</v>
      </c>
    </row>
    <row r="403" spans="1:4" x14ac:dyDescent="0.3">
      <c r="A403" s="93" t="s">
        <v>348</v>
      </c>
      <c r="B403" s="66" t="s">
        <v>372</v>
      </c>
      <c r="C403" s="58" t="s">
        <v>169</v>
      </c>
      <c r="D403" s="67" t="s">
        <v>160</v>
      </c>
    </row>
    <row r="404" spans="1:4" x14ac:dyDescent="0.3">
      <c r="A404" s="93" t="s">
        <v>348</v>
      </c>
      <c r="B404" s="66" t="s">
        <v>373</v>
      </c>
      <c r="C404" s="58" t="s">
        <v>169</v>
      </c>
      <c r="D404" s="67" t="s">
        <v>160</v>
      </c>
    </row>
    <row r="405" spans="1:4" x14ac:dyDescent="0.3">
      <c r="A405" s="93" t="s">
        <v>348</v>
      </c>
      <c r="B405" s="66" t="s">
        <v>374</v>
      </c>
      <c r="C405" s="58" t="s">
        <v>169</v>
      </c>
      <c r="D405" s="67" t="s">
        <v>160</v>
      </c>
    </row>
    <row r="406" spans="1:4" x14ac:dyDescent="0.3">
      <c r="A406" s="93" t="s">
        <v>348</v>
      </c>
      <c r="B406" s="66" t="s">
        <v>375</v>
      </c>
      <c r="C406" s="58" t="s">
        <v>169</v>
      </c>
      <c r="D406" s="67" t="s">
        <v>160</v>
      </c>
    </row>
    <row r="407" spans="1:4" x14ac:dyDescent="0.3">
      <c r="A407" s="93" t="s">
        <v>348</v>
      </c>
      <c r="B407" s="66" t="s">
        <v>376</v>
      </c>
      <c r="C407" s="58" t="s">
        <v>169</v>
      </c>
      <c r="D407" s="67" t="s">
        <v>160</v>
      </c>
    </row>
    <row r="408" spans="1:4" x14ac:dyDescent="0.3">
      <c r="A408" s="93" t="s">
        <v>348</v>
      </c>
      <c r="B408" s="66" t="s">
        <v>377</v>
      </c>
      <c r="C408" s="58" t="s">
        <v>169</v>
      </c>
      <c r="D408" s="67" t="s">
        <v>160</v>
      </c>
    </row>
    <row r="409" spans="1:4" x14ac:dyDescent="0.3">
      <c r="A409" s="93" t="s">
        <v>348</v>
      </c>
      <c r="B409" s="66" t="s">
        <v>378</v>
      </c>
      <c r="C409" s="58" t="s">
        <v>169</v>
      </c>
      <c r="D409" s="67" t="s">
        <v>160</v>
      </c>
    </row>
    <row r="410" spans="1:4" x14ac:dyDescent="0.3">
      <c r="A410" s="93" t="s">
        <v>348</v>
      </c>
      <c r="B410" s="66" t="s">
        <v>253</v>
      </c>
      <c r="C410" s="58" t="s">
        <v>169</v>
      </c>
      <c r="D410" s="67" t="s">
        <v>160</v>
      </c>
    </row>
    <row r="411" spans="1:4" x14ac:dyDescent="0.3">
      <c r="A411" s="93" t="s">
        <v>348</v>
      </c>
      <c r="B411" s="66" t="s">
        <v>253</v>
      </c>
      <c r="C411" s="58" t="s">
        <v>169</v>
      </c>
      <c r="D411" s="67" t="s">
        <v>160</v>
      </c>
    </row>
    <row r="412" spans="1:4" x14ac:dyDescent="0.3">
      <c r="A412" s="93" t="s">
        <v>348</v>
      </c>
      <c r="B412" s="66" t="s">
        <v>238</v>
      </c>
      <c r="C412" s="58" t="s">
        <v>169</v>
      </c>
      <c r="D412" s="67" t="s">
        <v>160</v>
      </c>
    </row>
    <row r="413" spans="1:4" x14ac:dyDescent="0.3">
      <c r="A413" s="93" t="s">
        <v>348</v>
      </c>
      <c r="B413" s="66" t="s">
        <v>379</v>
      </c>
      <c r="C413" s="58" t="s">
        <v>169</v>
      </c>
      <c r="D413" s="67" t="s">
        <v>160</v>
      </c>
    </row>
    <row r="414" spans="1:4" x14ac:dyDescent="0.3">
      <c r="A414" s="93" t="s">
        <v>348</v>
      </c>
      <c r="B414" s="66" t="s">
        <v>380</v>
      </c>
      <c r="C414" s="58" t="s">
        <v>169</v>
      </c>
      <c r="D414" s="67" t="s">
        <v>160</v>
      </c>
    </row>
    <row r="415" spans="1:4" x14ac:dyDescent="0.3">
      <c r="A415" s="93" t="s">
        <v>348</v>
      </c>
      <c r="B415" s="66" t="s">
        <v>255</v>
      </c>
      <c r="C415" s="58" t="s">
        <v>169</v>
      </c>
      <c r="D415" s="67" t="s">
        <v>160</v>
      </c>
    </row>
    <row r="416" spans="1:4" x14ac:dyDescent="0.3">
      <c r="A416" s="93" t="s">
        <v>348</v>
      </c>
      <c r="B416" s="66" t="s">
        <v>381</v>
      </c>
      <c r="C416" s="58" t="s">
        <v>169</v>
      </c>
      <c r="D416" s="67" t="s">
        <v>160</v>
      </c>
    </row>
    <row r="417" spans="1:4" x14ac:dyDescent="0.3">
      <c r="A417" s="93" t="s">
        <v>348</v>
      </c>
      <c r="B417" s="66" t="s">
        <v>382</v>
      </c>
      <c r="C417" s="58" t="s">
        <v>169</v>
      </c>
      <c r="D417" s="67" t="s">
        <v>160</v>
      </c>
    </row>
    <row r="418" spans="1:4" x14ac:dyDescent="0.3">
      <c r="A418" s="93" t="s">
        <v>348</v>
      </c>
      <c r="B418" s="66" t="s">
        <v>383</v>
      </c>
      <c r="C418" s="58" t="s">
        <v>169</v>
      </c>
      <c r="D418" s="67" t="s">
        <v>160</v>
      </c>
    </row>
    <row r="419" spans="1:4" x14ac:dyDescent="0.3">
      <c r="A419" s="93" t="s">
        <v>348</v>
      </c>
      <c r="B419" s="66" t="s">
        <v>384</v>
      </c>
      <c r="C419" s="58" t="s">
        <v>169</v>
      </c>
      <c r="D419" s="67" t="s">
        <v>160</v>
      </c>
    </row>
    <row r="420" spans="1:4" x14ac:dyDescent="0.3">
      <c r="A420" s="93" t="s">
        <v>348</v>
      </c>
      <c r="B420" s="66" t="s">
        <v>385</v>
      </c>
      <c r="C420" s="58" t="s">
        <v>169</v>
      </c>
      <c r="D420" s="67" t="s">
        <v>160</v>
      </c>
    </row>
    <row r="421" spans="1:4" x14ac:dyDescent="0.3">
      <c r="A421" s="93" t="s">
        <v>348</v>
      </c>
      <c r="B421" s="66" t="s">
        <v>386</v>
      </c>
      <c r="C421" s="58" t="s">
        <v>169</v>
      </c>
      <c r="D421" s="67" t="s">
        <v>160</v>
      </c>
    </row>
    <row r="422" spans="1:4" x14ac:dyDescent="0.3">
      <c r="A422" s="93" t="s">
        <v>387</v>
      </c>
      <c r="B422" s="66" t="s">
        <v>388</v>
      </c>
      <c r="C422" s="58" t="s">
        <v>98</v>
      </c>
      <c r="D422" s="67" t="s">
        <v>160</v>
      </c>
    </row>
    <row r="423" spans="1:4" x14ac:dyDescent="0.3">
      <c r="A423" s="93" t="s">
        <v>387</v>
      </c>
      <c r="B423" s="66" t="s">
        <v>249</v>
      </c>
      <c r="C423" s="58" t="s">
        <v>98</v>
      </c>
      <c r="D423" s="67" t="s">
        <v>160</v>
      </c>
    </row>
    <row r="424" spans="1:4" x14ac:dyDescent="0.3">
      <c r="A424" s="93" t="s">
        <v>387</v>
      </c>
      <c r="B424" s="66" t="s">
        <v>250</v>
      </c>
      <c r="C424" s="58" t="s">
        <v>98</v>
      </c>
      <c r="D424" s="67" t="s">
        <v>160</v>
      </c>
    </row>
    <row r="425" spans="1:4" x14ac:dyDescent="0.3">
      <c r="A425" s="93" t="s">
        <v>387</v>
      </c>
      <c r="B425" s="66" t="s">
        <v>251</v>
      </c>
      <c r="C425" s="58" t="s">
        <v>98</v>
      </c>
      <c r="D425" s="67" t="s">
        <v>160</v>
      </c>
    </row>
    <row r="426" spans="1:4" x14ac:dyDescent="0.3">
      <c r="A426" s="93" t="s">
        <v>387</v>
      </c>
      <c r="B426" s="66" t="s">
        <v>251</v>
      </c>
      <c r="C426" s="58" t="s">
        <v>98</v>
      </c>
      <c r="D426" s="67" t="s">
        <v>160</v>
      </c>
    </row>
    <row r="427" spans="1:4" x14ac:dyDescent="0.3">
      <c r="A427" s="93" t="s">
        <v>387</v>
      </c>
      <c r="B427" s="66" t="s">
        <v>251</v>
      </c>
      <c r="C427" s="58" t="s">
        <v>98</v>
      </c>
      <c r="D427" s="67" t="s">
        <v>160</v>
      </c>
    </row>
    <row r="428" spans="1:4" x14ac:dyDescent="0.3">
      <c r="A428" s="93" t="s">
        <v>387</v>
      </c>
      <c r="B428" s="66" t="s">
        <v>251</v>
      </c>
      <c r="C428" s="58" t="s">
        <v>98</v>
      </c>
      <c r="D428" s="67" t="s">
        <v>160</v>
      </c>
    </row>
    <row r="429" spans="1:4" x14ac:dyDescent="0.3">
      <c r="A429" s="93" t="s">
        <v>387</v>
      </c>
      <c r="B429" s="66" t="s">
        <v>252</v>
      </c>
      <c r="C429" s="58" t="s">
        <v>98</v>
      </c>
      <c r="D429" s="67" t="s">
        <v>160</v>
      </c>
    </row>
    <row r="430" spans="1:4" x14ac:dyDescent="0.3">
      <c r="A430" s="93" t="s">
        <v>387</v>
      </c>
      <c r="B430" s="66" t="s">
        <v>389</v>
      </c>
      <c r="C430" s="58" t="s">
        <v>98</v>
      </c>
      <c r="D430" s="67" t="s">
        <v>160</v>
      </c>
    </row>
    <row r="431" spans="1:4" x14ac:dyDescent="0.3">
      <c r="A431" s="93" t="s">
        <v>387</v>
      </c>
      <c r="B431" s="66" t="s">
        <v>390</v>
      </c>
      <c r="C431" s="58" t="s">
        <v>98</v>
      </c>
      <c r="D431" s="67" t="s">
        <v>160</v>
      </c>
    </row>
    <row r="432" spans="1:4" x14ac:dyDescent="0.3">
      <c r="A432" s="93" t="s">
        <v>387</v>
      </c>
      <c r="B432" s="66" t="s">
        <v>391</v>
      </c>
      <c r="C432" s="58" t="s">
        <v>98</v>
      </c>
      <c r="D432" s="67" t="s">
        <v>160</v>
      </c>
    </row>
    <row r="433" spans="1:4" x14ac:dyDescent="0.3">
      <c r="A433" s="93" t="s">
        <v>387</v>
      </c>
      <c r="B433" s="66" t="s">
        <v>392</v>
      </c>
      <c r="C433" s="58" t="s">
        <v>98</v>
      </c>
      <c r="D433" s="67" t="s">
        <v>160</v>
      </c>
    </row>
    <row r="434" spans="1:4" x14ac:dyDescent="0.3">
      <c r="A434" s="93" t="s">
        <v>387</v>
      </c>
      <c r="B434" s="66" t="s">
        <v>255</v>
      </c>
      <c r="C434" s="58" t="s">
        <v>98</v>
      </c>
      <c r="D434" s="67" t="s">
        <v>160</v>
      </c>
    </row>
    <row r="435" spans="1:4" x14ac:dyDescent="0.3">
      <c r="A435" s="93" t="s">
        <v>387</v>
      </c>
      <c r="B435" s="66" t="s">
        <v>288</v>
      </c>
      <c r="C435" s="58" t="s">
        <v>98</v>
      </c>
      <c r="D435" s="67" t="s">
        <v>160</v>
      </c>
    </row>
    <row r="436" spans="1:4" x14ac:dyDescent="0.3">
      <c r="A436" s="93" t="s">
        <v>393</v>
      </c>
      <c r="B436" s="66" t="s">
        <v>250</v>
      </c>
      <c r="C436" s="58" t="s">
        <v>98</v>
      </c>
      <c r="D436" s="67" t="s">
        <v>160</v>
      </c>
    </row>
    <row r="437" spans="1:4" x14ac:dyDescent="0.3">
      <c r="A437" s="93" t="s">
        <v>393</v>
      </c>
      <c r="B437" s="66" t="s">
        <v>251</v>
      </c>
      <c r="C437" s="58" t="s">
        <v>98</v>
      </c>
      <c r="D437" s="67" t="s">
        <v>160</v>
      </c>
    </row>
    <row r="438" spans="1:4" x14ac:dyDescent="0.3">
      <c r="A438" s="93" t="s">
        <v>393</v>
      </c>
      <c r="B438" s="66" t="s">
        <v>251</v>
      </c>
      <c r="C438" s="58" t="s">
        <v>98</v>
      </c>
      <c r="D438" s="67" t="s">
        <v>160</v>
      </c>
    </row>
    <row r="439" spans="1:4" x14ac:dyDescent="0.3">
      <c r="A439" s="93" t="s">
        <v>393</v>
      </c>
      <c r="B439" s="66" t="s">
        <v>251</v>
      </c>
      <c r="C439" s="58" t="s">
        <v>98</v>
      </c>
      <c r="D439" s="67" t="s">
        <v>160</v>
      </c>
    </row>
    <row r="440" spans="1:4" x14ac:dyDescent="0.3">
      <c r="A440" s="93" t="s">
        <v>393</v>
      </c>
      <c r="B440" s="66" t="s">
        <v>251</v>
      </c>
      <c r="C440" s="58" t="s">
        <v>98</v>
      </c>
      <c r="D440" s="67" t="s">
        <v>160</v>
      </c>
    </row>
    <row r="441" spans="1:4" x14ac:dyDescent="0.3">
      <c r="A441" s="93" t="s">
        <v>393</v>
      </c>
      <c r="B441" s="66" t="s">
        <v>255</v>
      </c>
      <c r="C441" s="58" t="s">
        <v>98</v>
      </c>
      <c r="D441" s="67" t="s">
        <v>160</v>
      </c>
    </row>
    <row r="442" spans="1:4" x14ac:dyDescent="0.3">
      <c r="A442" s="93" t="s">
        <v>393</v>
      </c>
      <c r="B442" s="66" t="s">
        <v>394</v>
      </c>
      <c r="C442" s="58" t="s">
        <v>98</v>
      </c>
      <c r="D442" s="67" t="s">
        <v>160</v>
      </c>
    </row>
    <row r="443" spans="1:4" x14ac:dyDescent="0.3">
      <c r="A443" s="93" t="s">
        <v>395</v>
      </c>
      <c r="B443" s="66" t="s">
        <v>250</v>
      </c>
      <c r="C443" s="58" t="s">
        <v>295</v>
      </c>
      <c r="D443" s="67" t="s">
        <v>160</v>
      </c>
    </row>
    <row r="444" spans="1:4" x14ac:dyDescent="0.3">
      <c r="A444" s="93" t="s">
        <v>395</v>
      </c>
      <c r="B444" s="66" t="s">
        <v>251</v>
      </c>
      <c r="C444" s="58" t="s">
        <v>295</v>
      </c>
      <c r="D444" s="67" t="s">
        <v>160</v>
      </c>
    </row>
    <row r="445" spans="1:4" x14ac:dyDescent="0.3">
      <c r="A445" s="93" t="s">
        <v>395</v>
      </c>
      <c r="B445" s="66" t="s">
        <v>251</v>
      </c>
      <c r="C445" s="58" t="s">
        <v>295</v>
      </c>
      <c r="D445" s="67" t="s">
        <v>160</v>
      </c>
    </row>
    <row r="446" spans="1:4" x14ac:dyDescent="0.3">
      <c r="A446" s="93" t="s">
        <v>395</v>
      </c>
      <c r="B446" s="66" t="s">
        <v>251</v>
      </c>
      <c r="C446" s="58" t="s">
        <v>295</v>
      </c>
      <c r="D446" s="67" t="s">
        <v>160</v>
      </c>
    </row>
    <row r="447" spans="1:4" x14ac:dyDescent="0.3">
      <c r="A447" s="93" t="s">
        <v>395</v>
      </c>
      <c r="B447" s="66" t="s">
        <v>251</v>
      </c>
      <c r="C447" s="58" t="s">
        <v>295</v>
      </c>
      <c r="D447" s="67" t="s">
        <v>160</v>
      </c>
    </row>
    <row r="448" spans="1:4" x14ac:dyDescent="0.3">
      <c r="A448" s="93" t="s">
        <v>395</v>
      </c>
      <c r="B448" s="66" t="s">
        <v>396</v>
      </c>
      <c r="C448" s="58" t="s">
        <v>295</v>
      </c>
      <c r="D448" s="67" t="s">
        <v>160</v>
      </c>
    </row>
    <row r="449" spans="1:4" x14ac:dyDescent="0.3">
      <c r="A449" s="93" t="s">
        <v>395</v>
      </c>
      <c r="B449" s="66" t="s">
        <v>238</v>
      </c>
      <c r="C449" s="58" t="s">
        <v>295</v>
      </c>
      <c r="D449" s="67" t="s">
        <v>160</v>
      </c>
    </row>
    <row r="450" spans="1:4" x14ac:dyDescent="0.3">
      <c r="A450" s="93" t="s">
        <v>395</v>
      </c>
      <c r="B450" s="66" t="s">
        <v>397</v>
      </c>
      <c r="C450" s="58" t="s">
        <v>295</v>
      </c>
      <c r="D450" s="67" t="s">
        <v>160</v>
      </c>
    </row>
    <row r="451" spans="1:4" x14ac:dyDescent="0.3">
      <c r="A451" s="93" t="s">
        <v>395</v>
      </c>
      <c r="B451" s="66" t="s">
        <v>255</v>
      </c>
      <c r="C451" s="58" t="s">
        <v>295</v>
      </c>
      <c r="D451" s="67" t="s">
        <v>160</v>
      </c>
    </row>
    <row r="452" spans="1:4" x14ac:dyDescent="0.3">
      <c r="A452" s="93" t="s">
        <v>398</v>
      </c>
      <c r="B452" s="66" t="s">
        <v>399</v>
      </c>
      <c r="C452" s="58" t="s">
        <v>248</v>
      </c>
      <c r="D452" s="67" t="s">
        <v>160</v>
      </c>
    </row>
    <row r="453" spans="1:4" x14ac:dyDescent="0.3">
      <c r="A453" s="93" t="s">
        <v>398</v>
      </c>
      <c r="B453" s="66" t="s">
        <v>250</v>
      </c>
      <c r="C453" s="58" t="s">
        <v>248</v>
      </c>
      <c r="D453" s="67" t="s">
        <v>160</v>
      </c>
    </row>
    <row r="454" spans="1:4" x14ac:dyDescent="0.3">
      <c r="A454" s="93" t="s">
        <v>398</v>
      </c>
      <c r="B454" s="66" t="s">
        <v>251</v>
      </c>
      <c r="C454" s="58" t="s">
        <v>248</v>
      </c>
      <c r="D454" s="67" t="s">
        <v>160</v>
      </c>
    </row>
    <row r="455" spans="1:4" x14ac:dyDescent="0.3">
      <c r="A455" s="93" t="s">
        <v>398</v>
      </c>
      <c r="B455" s="66" t="s">
        <v>251</v>
      </c>
      <c r="C455" s="58" t="s">
        <v>248</v>
      </c>
      <c r="D455" s="67" t="s">
        <v>160</v>
      </c>
    </row>
    <row r="456" spans="1:4" x14ac:dyDescent="0.3">
      <c r="A456" s="93" t="s">
        <v>398</v>
      </c>
      <c r="B456" s="66" t="s">
        <v>251</v>
      </c>
      <c r="C456" s="58" t="s">
        <v>248</v>
      </c>
      <c r="D456" s="67" t="s">
        <v>160</v>
      </c>
    </row>
    <row r="457" spans="1:4" x14ac:dyDescent="0.3">
      <c r="A457" s="93" t="s">
        <v>398</v>
      </c>
      <c r="B457" s="66" t="s">
        <v>251</v>
      </c>
      <c r="C457" s="58" t="s">
        <v>248</v>
      </c>
      <c r="D457" s="67" t="s">
        <v>160</v>
      </c>
    </row>
    <row r="458" spans="1:4" x14ac:dyDescent="0.3">
      <c r="A458" s="93" t="s">
        <v>398</v>
      </c>
      <c r="B458" s="66" t="s">
        <v>400</v>
      </c>
      <c r="C458" s="58" t="s">
        <v>248</v>
      </c>
      <c r="D458" s="67" t="s">
        <v>160</v>
      </c>
    </row>
    <row r="459" spans="1:4" x14ac:dyDescent="0.3">
      <c r="A459" s="93" t="s">
        <v>398</v>
      </c>
      <c r="B459" s="66" t="s">
        <v>255</v>
      </c>
      <c r="C459" s="58" t="s">
        <v>248</v>
      </c>
      <c r="D459" s="67" t="s">
        <v>160</v>
      </c>
    </row>
    <row r="460" spans="1:4" x14ac:dyDescent="0.3">
      <c r="A460" s="93" t="s">
        <v>398</v>
      </c>
      <c r="B460" s="66" t="s">
        <v>268</v>
      </c>
      <c r="C460" s="58" t="s">
        <v>248</v>
      </c>
      <c r="D460" s="67" t="s">
        <v>160</v>
      </c>
    </row>
    <row r="461" spans="1:4" x14ac:dyDescent="0.3">
      <c r="A461" s="93" t="s">
        <v>401</v>
      </c>
      <c r="B461" s="66" t="s">
        <v>250</v>
      </c>
      <c r="C461" s="58" t="s">
        <v>402</v>
      </c>
      <c r="D461" s="67" t="s">
        <v>160</v>
      </c>
    </row>
    <row r="462" spans="1:4" x14ac:dyDescent="0.3">
      <c r="A462" s="93" t="s">
        <v>401</v>
      </c>
      <c r="B462" s="66" t="s">
        <v>403</v>
      </c>
      <c r="C462" s="58" t="s">
        <v>402</v>
      </c>
      <c r="D462" s="67" t="s">
        <v>160</v>
      </c>
    </row>
    <row r="463" spans="1:4" x14ac:dyDescent="0.3">
      <c r="A463" s="93" t="s">
        <v>401</v>
      </c>
      <c r="B463" s="66" t="s">
        <v>251</v>
      </c>
      <c r="C463" s="58" t="s">
        <v>402</v>
      </c>
      <c r="D463" s="67" t="s">
        <v>160</v>
      </c>
    </row>
    <row r="464" spans="1:4" x14ac:dyDescent="0.3">
      <c r="A464" s="93" t="s">
        <v>401</v>
      </c>
      <c r="B464" s="66" t="s">
        <v>251</v>
      </c>
      <c r="C464" s="58" t="s">
        <v>402</v>
      </c>
      <c r="D464" s="67" t="s">
        <v>160</v>
      </c>
    </row>
    <row r="465" spans="1:4" x14ac:dyDescent="0.3">
      <c r="A465" s="93" t="s">
        <v>401</v>
      </c>
      <c r="B465" s="66" t="s">
        <v>251</v>
      </c>
      <c r="C465" s="58" t="s">
        <v>402</v>
      </c>
      <c r="D465" s="67" t="s">
        <v>160</v>
      </c>
    </row>
    <row r="466" spans="1:4" x14ac:dyDescent="0.3">
      <c r="A466" s="93" t="s">
        <v>401</v>
      </c>
      <c r="B466" s="66" t="s">
        <v>251</v>
      </c>
      <c r="C466" s="58" t="s">
        <v>402</v>
      </c>
      <c r="D466" s="67" t="s">
        <v>160</v>
      </c>
    </row>
    <row r="467" spans="1:4" x14ac:dyDescent="0.3">
      <c r="A467" s="93" t="s">
        <v>401</v>
      </c>
      <c r="B467" s="66" t="s">
        <v>206</v>
      </c>
      <c r="C467" s="58" t="s">
        <v>402</v>
      </c>
      <c r="D467" s="67" t="s">
        <v>160</v>
      </c>
    </row>
    <row r="468" spans="1:4" x14ac:dyDescent="0.3">
      <c r="A468" s="93" t="s">
        <v>401</v>
      </c>
      <c r="B468" s="66" t="s">
        <v>212</v>
      </c>
      <c r="C468" s="58" t="s">
        <v>402</v>
      </c>
      <c r="D468" s="67" t="s">
        <v>160</v>
      </c>
    </row>
    <row r="469" spans="1:4" x14ac:dyDescent="0.3">
      <c r="A469" s="93" t="s">
        <v>401</v>
      </c>
      <c r="B469" s="66" t="s">
        <v>255</v>
      </c>
      <c r="C469" s="58" t="s">
        <v>402</v>
      </c>
      <c r="D469" s="67" t="s">
        <v>160</v>
      </c>
    </row>
    <row r="470" spans="1:4" x14ac:dyDescent="0.3">
      <c r="A470" s="93" t="s">
        <v>404</v>
      </c>
      <c r="B470" s="66" t="s">
        <v>405</v>
      </c>
      <c r="C470" s="58" t="s">
        <v>166</v>
      </c>
      <c r="D470" s="67" t="s">
        <v>160</v>
      </c>
    </row>
    <row r="471" spans="1:4" x14ac:dyDescent="0.3">
      <c r="A471" s="93" t="s">
        <v>404</v>
      </c>
      <c r="B471" s="66" t="s">
        <v>247</v>
      </c>
      <c r="C471" s="58" t="s">
        <v>166</v>
      </c>
      <c r="D471" s="67" t="s">
        <v>160</v>
      </c>
    </row>
    <row r="472" spans="1:4" x14ac:dyDescent="0.3">
      <c r="A472" s="93" t="s">
        <v>404</v>
      </c>
      <c r="B472" s="66" t="s">
        <v>247</v>
      </c>
      <c r="C472" s="58" t="s">
        <v>166</v>
      </c>
      <c r="D472" s="67" t="s">
        <v>160</v>
      </c>
    </row>
    <row r="473" spans="1:4" x14ac:dyDescent="0.3">
      <c r="A473" s="93" t="s">
        <v>404</v>
      </c>
      <c r="B473" s="66" t="s">
        <v>406</v>
      </c>
      <c r="C473" s="58" t="s">
        <v>166</v>
      </c>
      <c r="D473" s="67" t="s">
        <v>160</v>
      </c>
    </row>
    <row r="474" spans="1:4" x14ac:dyDescent="0.3">
      <c r="A474" s="93" t="s">
        <v>404</v>
      </c>
      <c r="B474" s="66" t="s">
        <v>407</v>
      </c>
      <c r="C474" s="58" t="s">
        <v>166</v>
      </c>
      <c r="D474" s="67" t="s">
        <v>160</v>
      </c>
    </row>
    <row r="475" spans="1:4" x14ac:dyDescent="0.3">
      <c r="A475" s="93" t="s">
        <v>404</v>
      </c>
      <c r="B475" s="66" t="s">
        <v>408</v>
      </c>
      <c r="C475" s="58" t="s">
        <v>166</v>
      </c>
      <c r="D475" s="67" t="s">
        <v>160</v>
      </c>
    </row>
    <row r="476" spans="1:4" x14ac:dyDescent="0.3">
      <c r="A476" s="93" t="s">
        <v>404</v>
      </c>
      <c r="B476" s="66" t="s">
        <v>409</v>
      </c>
      <c r="C476" s="58" t="s">
        <v>166</v>
      </c>
      <c r="D476" s="67" t="s">
        <v>160</v>
      </c>
    </row>
    <row r="477" spans="1:4" x14ac:dyDescent="0.3">
      <c r="A477" s="93" t="s">
        <v>410</v>
      </c>
      <c r="B477" s="66" t="s">
        <v>411</v>
      </c>
      <c r="C477" s="58" t="s">
        <v>248</v>
      </c>
      <c r="D477" s="67" t="s">
        <v>160</v>
      </c>
    </row>
    <row r="478" spans="1:4" x14ac:dyDescent="0.3">
      <c r="A478" s="93" t="s">
        <v>410</v>
      </c>
      <c r="B478" s="66" t="s">
        <v>238</v>
      </c>
      <c r="C478" s="58" t="s">
        <v>248</v>
      </c>
      <c r="D478" s="67" t="s">
        <v>160</v>
      </c>
    </row>
    <row r="479" spans="1:4" x14ac:dyDescent="0.3">
      <c r="A479" s="93" t="s">
        <v>412</v>
      </c>
      <c r="B479" s="66" t="s">
        <v>413</v>
      </c>
      <c r="C479" s="58" t="s">
        <v>248</v>
      </c>
      <c r="D479" s="67" t="s">
        <v>160</v>
      </c>
    </row>
    <row r="480" spans="1:4" x14ac:dyDescent="0.3">
      <c r="A480" s="93" t="s">
        <v>412</v>
      </c>
      <c r="B480" s="66" t="s">
        <v>414</v>
      </c>
      <c r="C480" s="58" t="s">
        <v>248</v>
      </c>
      <c r="D480" s="67" t="s">
        <v>160</v>
      </c>
    </row>
    <row r="481" spans="1:4" x14ac:dyDescent="0.3">
      <c r="A481" s="93" t="s">
        <v>412</v>
      </c>
      <c r="B481" s="66" t="s">
        <v>415</v>
      </c>
      <c r="C481" s="58" t="s">
        <v>248</v>
      </c>
      <c r="D481" s="67" t="s">
        <v>160</v>
      </c>
    </row>
    <row r="482" spans="1:4" x14ac:dyDescent="0.3">
      <c r="A482" s="93" t="s">
        <v>416</v>
      </c>
      <c r="B482" s="66" t="s">
        <v>355</v>
      </c>
      <c r="C482" s="58" t="s">
        <v>166</v>
      </c>
      <c r="D482" s="67" t="s">
        <v>160</v>
      </c>
    </row>
    <row r="483" spans="1:4" x14ac:dyDescent="0.3">
      <c r="A483" s="93" t="s">
        <v>416</v>
      </c>
      <c r="B483" s="66" t="s">
        <v>367</v>
      </c>
      <c r="C483" s="58" t="s">
        <v>166</v>
      </c>
      <c r="D483" s="67" t="s">
        <v>160</v>
      </c>
    </row>
    <row r="484" spans="1:4" x14ac:dyDescent="0.3">
      <c r="A484" s="93" t="s">
        <v>417</v>
      </c>
      <c r="B484" s="66" t="s">
        <v>418</v>
      </c>
      <c r="C484" s="58" t="s">
        <v>166</v>
      </c>
      <c r="D484" s="67" t="s">
        <v>160</v>
      </c>
    </row>
    <row r="485" spans="1:4" x14ac:dyDescent="0.3">
      <c r="A485" s="93" t="s">
        <v>417</v>
      </c>
      <c r="B485" s="66" t="s">
        <v>270</v>
      </c>
      <c r="C485" s="58" t="s">
        <v>166</v>
      </c>
      <c r="D485" s="67" t="s">
        <v>160</v>
      </c>
    </row>
    <row r="486" spans="1:4" x14ac:dyDescent="0.3">
      <c r="A486" s="93" t="s">
        <v>417</v>
      </c>
      <c r="B486" s="66" t="s">
        <v>270</v>
      </c>
      <c r="C486" s="58" t="s">
        <v>166</v>
      </c>
      <c r="D486" s="67" t="s">
        <v>160</v>
      </c>
    </row>
    <row r="487" spans="1:4" x14ac:dyDescent="0.3">
      <c r="A487" s="93" t="s">
        <v>417</v>
      </c>
      <c r="B487" s="66" t="s">
        <v>419</v>
      </c>
      <c r="C487" s="58" t="s">
        <v>166</v>
      </c>
      <c r="D487" s="67" t="s">
        <v>160</v>
      </c>
    </row>
    <row r="488" spans="1:4" x14ac:dyDescent="0.3">
      <c r="A488" s="93" t="s">
        <v>417</v>
      </c>
      <c r="B488" s="66" t="s">
        <v>213</v>
      </c>
      <c r="C488" s="58" t="s">
        <v>166</v>
      </c>
      <c r="D488" s="67" t="s">
        <v>160</v>
      </c>
    </row>
    <row r="489" spans="1:4" x14ac:dyDescent="0.3">
      <c r="A489" s="93" t="s">
        <v>417</v>
      </c>
      <c r="B489" s="66" t="s">
        <v>420</v>
      </c>
      <c r="C489" s="58" t="s">
        <v>166</v>
      </c>
      <c r="D489" s="67" t="s">
        <v>160</v>
      </c>
    </row>
    <row r="490" spans="1:4" x14ac:dyDescent="0.3">
      <c r="A490" s="93" t="s">
        <v>421</v>
      </c>
      <c r="B490" s="66" t="s">
        <v>422</v>
      </c>
      <c r="C490" s="58" t="s">
        <v>166</v>
      </c>
      <c r="D490" s="67" t="s">
        <v>160</v>
      </c>
    </row>
    <row r="491" spans="1:4" x14ac:dyDescent="0.3">
      <c r="A491" s="93" t="s">
        <v>421</v>
      </c>
      <c r="B491" s="66" t="s">
        <v>423</v>
      </c>
      <c r="C491" s="58" t="s">
        <v>166</v>
      </c>
      <c r="D491" s="67" t="s">
        <v>160</v>
      </c>
    </row>
    <row r="492" spans="1:4" x14ac:dyDescent="0.3">
      <c r="A492" s="93" t="s">
        <v>421</v>
      </c>
      <c r="B492" s="66" t="s">
        <v>303</v>
      </c>
      <c r="C492" s="58" t="s">
        <v>166</v>
      </c>
      <c r="D492" s="67" t="s">
        <v>160</v>
      </c>
    </row>
    <row r="493" spans="1:4" x14ac:dyDescent="0.3">
      <c r="A493" s="93" t="s">
        <v>421</v>
      </c>
      <c r="B493" s="66" t="s">
        <v>424</v>
      </c>
      <c r="C493" s="58" t="s">
        <v>166</v>
      </c>
      <c r="D493" s="67" t="s">
        <v>160</v>
      </c>
    </row>
    <row r="494" spans="1:4" x14ac:dyDescent="0.3">
      <c r="A494" s="93" t="s">
        <v>421</v>
      </c>
      <c r="B494" s="66" t="s">
        <v>424</v>
      </c>
      <c r="C494" s="58" t="s">
        <v>166</v>
      </c>
      <c r="D494" s="67" t="s">
        <v>160</v>
      </c>
    </row>
    <row r="495" spans="1:4" x14ac:dyDescent="0.3">
      <c r="A495" s="93" t="s">
        <v>421</v>
      </c>
      <c r="B495" s="66" t="s">
        <v>425</v>
      </c>
      <c r="C495" s="58" t="s">
        <v>166</v>
      </c>
      <c r="D495" s="67" t="s">
        <v>160</v>
      </c>
    </row>
    <row r="496" spans="1:4" x14ac:dyDescent="0.3">
      <c r="A496" s="93" t="s">
        <v>421</v>
      </c>
      <c r="B496" s="66" t="s">
        <v>355</v>
      </c>
      <c r="C496" s="58" t="s">
        <v>166</v>
      </c>
      <c r="D496" s="67" t="s">
        <v>160</v>
      </c>
    </row>
    <row r="497" spans="1:4" x14ac:dyDescent="0.3">
      <c r="A497" s="93" t="s">
        <v>421</v>
      </c>
      <c r="B497" s="66" t="s">
        <v>355</v>
      </c>
      <c r="C497" s="58" t="s">
        <v>166</v>
      </c>
      <c r="D497" s="67" t="s">
        <v>160</v>
      </c>
    </row>
    <row r="498" spans="1:4" x14ac:dyDescent="0.3">
      <c r="A498" s="93" t="s">
        <v>421</v>
      </c>
      <c r="B498" s="66" t="s">
        <v>355</v>
      </c>
      <c r="C498" s="58" t="s">
        <v>166</v>
      </c>
      <c r="D498" s="67" t="s">
        <v>160</v>
      </c>
    </row>
    <row r="499" spans="1:4" x14ac:dyDescent="0.3">
      <c r="A499" s="93" t="s">
        <v>421</v>
      </c>
      <c r="B499" s="66" t="s">
        <v>426</v>
      </c>
      <c r="C499" s="58" t="s">
        <v>166</v>
      </c>
      <c r="D499" s="67" t="s">
        <v>160</v>
      </c>
    </row>
    <row r="500" spans="1:4" x14ac:dyDescent="0.3">
      <c r="A500" s="93" t="s">
        <v>421</v>
      </c>
      <c r="B500" s="66" t="s">
        <v>357</v>
      </c>
      <c r="C500" s="58" t="s">
        <v>166</v>
      </c>
      <c r="D500" s="67" t="s">
        <v>160</v>
      </c>
    </row>
    <row r="501" spans="1:4" x14ac:dyDescent="0.3">
      <c r="A501" s="93" t="s">
        <v>421</v>
      </c>
      <c r="B501" s="66" t="s">
        <v>427</v>
      </c>
      <c r="C501" s="58" t="s">
        <v>166</v>
      </c>
      <c r="D501" s="67" t="s">
        <v>160</v>
      </c>
    </row>
    <row r="502" spans="1:4" x14ac:dyDescent="0.3">
      <c r="A502" s="93" t="s">
        <v>421</v>
      </c>
      <c r="B502" s="66" t="s">
        <v>428</v>
      </c>
      <c r="C502" s="58" t="s">
        <v>166</v>
      </c>
      <c r="D502" s="67" t="s">
        <v>160</v>
      </c>
    </row>
    <row r="503" spans="1:4" x14ac:dyDescent="0.3">
      <c r="A503" s="93" t="s">
        <v>421</v>
      </c>
      <c r="B503" s="66" t="s">
        <v>429</v>
      </c>
      <c r="C503" s="58" t="s">
        <v>166</v>
      </c>
      <c r="D503" s="67" t="s">
        <v>160</v>
      </c>
    </row>
    <row r="504" spans="1:4" x14ac:dyDescent="0.3">
      <c r="A504" s="93" t="s">
        <v>421</v>
      </c>
      <c r="B504" s="66" t="s">
        <v>430</v>
      </c>
      <c r="C504" s="58" t="s">
        <v>166</v>
      </c>
      <c r="D504" s="67" t="s">
        <v>160</v>
      </c>
    </row>
    <row r="505" spans="1:4" x14ac:dyDescent="0.3">
      <c r="A505" s="93" t="s">
        <v>421</v>
      </c>
      <c r="B505" s="66" t="s">
        <v>431</v>
      </c>
      <c r="C505" s="58" t="s">
        <v>166</v>
      </c>
      <c r="D505" s="67" t="s">
        <v>160</v>
      </c>
    </row>
    <row r="506" spans="1:4" x14ac:dyDescent="0.3">
      <c r="A506" s="93" t="s">
        <v>421</v>
      </c>
      <c r="B506" s="66" t="s">
        <v>432</v>
      </c>
      <c r="C506" s="58" t="s">
        <v>166</v>
      </c>
      <c r="D506" s="67" t="s">
        <v>160</v>
      </c>
    </row>
    <row r="507" spans="1:4" x14ac:dyDescent="0.3">
      <c r="A507" s="93" t="s">
        <v>421</v>
      </c>
      <c r="B507" s="66" t="s">
        <v>433</v>
      </c>
      <c r="C507" s="58" t="s">
        <v>166</v>
      </c>
      <c r="D507" s="67" t="s">
        <v>160</v>
      </c>
    </row>
    <row r="508" spans="1:4" x14ac:dyDescent="0.3">
      <c r="A508" s="93" t="s">
        <v>421</v>
      </c>
      <c r="B508" s="66" t="s">
        <v>434</v>
      </c>
      <c r="C508" s="58" t="s">
        <v>166</v>
      </c>
      <c r="D508" s="67" t="s">
        <v>160</v>
      </c>
    </row>
    <row r="509" spans="1:4" x14ac:dyDescent="0.3">
      <c r="A509" s="93" t="s">
        <v>421</v>
      </c>
      <c r="B509" s="66" t="s">
        <v>435</v>
      </c>
      <c r="C509" s="58" t="s">
        <v>166</v>
      </c>
      <c r="D509" s="67" t="s">
        <v>160</v>
      </c>
    </row>
    <row r="510" spans="1:4" x14ac:dyDescent="0.3">
      <c r="A510" s="93" t="s">
        <v>421</v>
      </c>
      <c r="B510" s="66" t="s">
        <v>436</v>
      </c>
      <c r="C510" s="58" t="s">
        <v>166</v>
      </c>
      <c r="D510" s="67" t="s">
        <v>160</v>
      </c>
    </row>
    <row r="511" spans="1:4" x14ac:dyDescent="0.3">
      <c r="A511" s="93" t="s">
        <v>421</v>
      </c>
      <c r="B511" s="66" t="s">
        <v>437</v>
      </c>
      <c r="C511" s="58" t="s">
        <v>166</v>
      </c>
      <c r="D511" s="67" t="s">
        <v>160</v>
      </c>
    </row>
    <row r="512" spans="1:4" x14ac:dyDescent="0.3">
      <c r="A512" s="93" t="s">
        <v>421</v>
      </c>
      <c r="B512" s="66" t="s">
        <v>438</v>
      </c>
      <c r="C512" s="58" t="s">
        <v>166</v>
      </c>
      <c r="D512" s="67" t="s">
        <v>160</v>
      </c>
    </row>
    <row r="513" spans="1:4" x14ac:dyDescent="0.3">
      <c r="A513" s="93" t="s">
        <v>421</v>
      </c>
      <c r="B513" s="66" t="s">
        <v>287</v>
      </c>
      <c r="C513" s="58" t="s">
        <v>166</v>
      </c>
      <c r="D513" s="67" t="s">
        <v>160</v>
      </c>
    </row>
    <row r="514" spans="1:4" x14ac:dyDescent="0.3">
      <c r="A514" s="93" t="s">
        <v>421</v>
      </c>
      <c r="B514" s="66" t="s">
        <v>439</v>
      </c>
      <c r="C514" s="58" t="s">
        <v>166</v>
      </c>
      <c r="D514" s="67" t="s">
        <v>160</v>
      </c>
    </row>
    <row r="515" spans="1:4" x14ac:dyDescent="0.3">
      <c r="A515" s="93" t="s">
        <v>421</v>
      </c>
      <c r="B515" s="66" t="s">
        <v>243</v>
      </c>
      <c r="C515" s="58" t="s">
        <v>166</v>
      </c>
      <c r="D515" s="67" t="s">
        <v>160</v>
      </c>
    </row>
    <row r="516" spans="1:4" x14ac:dyDescent="0.3">
      <c r="A516" s="93" t="s">
        <v>421</v>
      </c>
      <c r="B516" s="66" t="s">
        <v>243</v>
      </c>
      <c r="C516" s="58" t="s">
        <v>166</v>
      </c>
      <c r="D516" s="67" t="s">
        <v>160</v>
      </c>
    </row>
    <row r="517" spans="1:4" x14ac:dyDescent="0.3">
      <c r="A517" s="93" t="s">
        <v>421</v>
      </c>
      <c r="B517" s="66" t="s">
        <v>243</v>
      </c>
      <c r="C517" s="58" t="s">
        <v>166</v>
      </c>
      <c r="D517" s="67" t="s">
        <v>160</v>
      </c>
    </row>
    <row r="518" spans="1:4" x14ac:dyDescent="0.3">
      <c r="A518" s="93" t="s">
        <v>421</v>
      </c>
      <c r="B518" s="66" t="s">
        <v>243</v>
      </c>
      <c r="C518" s="58" t="s">
        <v>166</v>
      </c>
      <c r="D518" s="67" t="s">
        <v>160</v>
      </c>
    </row>
    <row r="519" spans="1:4" x14ac:dyDescent="0.3">
      <c r="A519" s="93" t="s">
        <v>421</v>
      </c>
      <c r="B519" s="66" t="s">
        <v>243</v>
      </c>
      <c r="C519" s="58" t="s">
        <v>166</v>
      </c>
      <c r="D519" s="67" t="s">
        <v>160</v>
      </c>
    </row>
    <row r="520" spans="1:4" x14ac:dyDescent="0.3">
      <c r="A520" s="93" t="s">
        <v>421</v>
      </c>
      <c r="B520" s="66" t="s">
        <v>440</v>
      </c>
      <c r="C520" s="58" t="s">
        <v>166</v>
      </c>
      <c r="D520" s="67" t="s">
        <v>160</v>
      </c>
    </row>
    <row r="521" spans="1:4" x14ac:dyDescent="0.3">
      <c r="A521" s="93" t="s">
        <v>441</v>
      </c>
      <c r="B521" s="66" t="s">
        <v>442</v>
      </c>
      <c r="C521" s="58" t="s">
        <v>166</v>
      </c>
      <c r="D521" s="67" t="s">
        <v>160</v>
      </c>
    </row>
    <row r="522" spans="1:4" x14ac:dyDescent="0.3">
      <c r="A522" s="93" t="s">
        <v>441</v>
      </c>
      <c r="B522" s="66" t="s">
        <v>443</v>
      </c>
      <c r="C522" s="58" t="s">
        <v>166</v>
      </c>
      <c r="D522" s="67" t="s">
        <v>160</v>
      </c>
    </row>
    <row r="523" spans="1:4" x14ac:dyDescent="0.3">
      <c r="A523" s="93" t="s">
        <v>441</v>
      </c>
      <c r="B523" s="66" t="s">
        <v>441</v>
      </c>
      <c r="C523" s="58" t="s">
        <v>166</v>
      </c>
      <c r="D523" s="67" t="s">
        <v>160</v>
      </c>
    </row>
    <row r="524" spans="1:4" x14ac:dyDescent="0.3">
      <c r="A524" s="93" t="s">
        <v>441</v>
      </c>
      <c r="B524" s="66" t="s">
        <v>245</v>
      </c>
      <c r="C524" s="58" t="s">
        <v>166</v>
      </c>
      <c r="D524" s="67" t="s">
        <v>160</v>
      </c>
    </row>
    <row r="525" spans="1:4" x14ac:dyDescent="0.3">
      <c r="A525" s="93" t="s">
        <v>441</v>
      </c>
      <c r="B525" s="66" t="s">
        <v>245</v>
      </c>
      <c r="C525" s="58" t="s">
        <v>166</v>
      </c>
      <c r="D525" s="67" t="s">
        <v>160</v>
      </c>
    </row>
    <row r="526" spans="1:4" x14ac:dyDescent="0.3">
      <c r="A526" s="93" t="s">
        <v>441</v>
      </c>
      <c r="B526" s="66" t="s">
        <v>444</v>
      </c>
      <c r="C526" s="58" t="s">
        <v>166</v>
      </c>
      <c r="D526" s="67" t="s">
        <v>160</v>
      </c>
    </row>
    <row r="527" spans="1:4" x14ac:dyDescent="0.3">
      <c r="A527" s="93" t="s">
        <v>441</v>
      </c>
      <c r="B527" s="66" t="s">
        <v>445</v>
      </c>
      <c r="C527" s="58" t="s">
        <v>166</v>
      </c>
      <c r="D527" s="67" t="s">
        <v>160</v>
      </c>
    </row>
    <row r="528" spans="1:4" x14ac:dyDescent="0.3">
      <c r="A528" s="93" t="s">
        <v>441</v>
      </c>
      <c r="B528" s="66" t="s">
        <v>446</v>
      </c>
      <c r="C528" s="58" t="s">
        <v>166</v>
      </c>
      <c r="D528" s="67" t="s">
        <v>160</v>
      </c>
    </row>
    <row r="529" spans="1:4" x14ac:dyDescent="0.3">
      <c r="A529" s="93" t="s">
        <v>441</v>
      </c>
      <c r="B529" s="66" t="s">
        <v>447</v>
      </c>
      <c r="C529" s="58" t="s">
        <v>166</v>
      </c>
      <c r="D529" s="67" t="s">
        <v>160</v>
      </c>
    </row>
    <row r="530" spans="1:4" x14ac:dyDescent="0.3">
      <c r="A530" s="93" t="s">
        <v>441</v>
      </c>
      <c r="B530" s="66" t="s">
        <v>448</v>
      </c>
      <c r="C530" s="58" t="s">
        <v>166</v>
      </c>
      <c r="D530" s="67" t="s">
        <v>160</v>
      </c>
    </row>
    <row r="531" spans="1:4" x14ac:dyDescent="0.3">
      <c r="A531" s="93" t="s">
        <v>449</v>
      </c>
      <c r="B531" s="66" t="s">
        <v>450</v>
      </c>
      <c r="C531" s="58" t="s">
        <v>166</v>
      </c>
      <c r="D531" s="67" t="s">
        <v>160</v>
      </c>
    </row>
    <row r="532" spans="1:4" x14ac:dyDescent="0.3">
      <c r="A532" s="93" t="s">
        <v>449</v>
      </c>
      <c r="B532" s="66" t="s">
        <v>451</v>
      </c>
      <c r="C532" s="58" t="s">
        <v>166</v>
      </c>
      <c r="D532" s="67" t="s">
        <v>160</v>
      </c>
    </row>
    <row r="533" spans="1:4" x14ac:dyDescent="0.3">
      <c r="A533" s="93" t="s">
        <v>452</v>
      </c>
      <c r="B533" s="66" t="s">
        <v>212</v>
      </c>
      <c r="C533" s="58" t="s">
        <v>166</v>
      </c>
      <c r="D533" s="67" t="s">
        <v>160</v>
      </c>
    </row>
    <row r="534" spans="1:4" x14ac:dyDescent="0.3">
      <c r="A534" s="93" t="s">
        <v>453</v>
      </c>
      <c r="B534" s="66" t="s">
        <v>205</v>
      </c>
      <c r="C534" s="58" t="s">
        <v>166</v>
      </c>
      <c r="D534" s="67" t="s">
        <v>160</v>
      </c>
    </row>
    <row r="535" spans="1:4" x14ac:dyDescent="0.3">
      <c r="A535" s="93" t="s">
        <v>453</v>
      </c>
      <c r="B535" s="66" t="s">
        <v>454</v>
      </c>
      <c r="C535" s="58" t="s">
        <v>166</v>
      </c>
      <c r="D535" s="67" t="s">
        <v>160</v>
      </c>
    </row>
    <row r="536" spans="1:4" x14ac:dyDescent="0.3">
      <c r="A536" s="93" t="s">
        <v>453</v>
      </c>
      <c r="B536" s="66" t="s">
        <v>396</v>
      </c>
      <c r="C536" s="58" t="s">
        <v>166</v>
      </c>
      <c r="D536" s="67" t="s">
        <v>160</v>
      </c>
    </row>
    <row r="537" spans="1:4" x14ac:dyDescent="0.3">
      <c r="A537" s="93" t="s">
        <v>453</v>
      </c>
      <c r="B537" s="66" t="s">
        <v>455</v>
      </c>
      <c r="C537" s="58" t="s">
        <v>166</v>
      </c>
      <c r="D537" s="67" t="s">
        <v>160</v>
      </c>
    </row>
    <row r="538" spans="1:4" x14ac:dyDescent="0.3">
      <c r="A538" s="93" t="s">
        <v>453</v>
      </c>
      <c r="B538" s="66" t="s">
        <v>456</v>
      </c>
      <c r="C538" s="58" t="s">
        <v>166</v>
      </c>
      <c r="D538" s="67" t="s">
        <v>160</v>
      </c>
    </row>
    <row r="539" spans="1:4" x14ac:dyDescent="0.3">
      <c r="A539" s="93" t="s">
        <v>457</v>
      </c>
      <c r="B539" s="66" t="s">
        <v>458</v>
      </c>
      <c r="C539" s="58" t="s">
        <v>166</v>
      </c>
      <c r="D539" s="67" t="s">
        <v>160</v>
      </c>
    </row>
    <row r="540" spans="1:4" x14ac:dyDescent="0.3">
      <c r="A540" s="93" t="s">
        <v>459</v>
      </c>
      <c r="B540" s="66" t="s">
        <v>190</v>
      </c>
      <c r="C540" s="58" t="s">
        <v>166</v>
      </c>
      <c r="D540" s="67" t="s">
        <v>160</v>
      </c>
    </row>
    <row r="541" spans="1:4" x14ac:dyDescent="0.3">
      <c r="A541" s="93" t="s">
        <v>459</v>
      </c>
      <c r="B541" s="66" t="s">
        <v>190</v>
      </c>
      <c r="C541" s="58" t="s">
        <v>166</v>
      </c>
      <c r="D541" s="67" t="s">
        <v>160</v>
      </c>
    </row>
    <row r="542" spans="1:4" x14ac:dyDescent="0.3">
      <c r="A542" s="93" t="s">
        <v>460</v>
      </c>
      <c r="B542" s="66" t="s">
        <v>413</v>
      </c>
      <c r="C542" s="58" t="s">
        <v>98</v>
      </c>
      <c r="D542" s="67" t="s">
        <v>160</v>
      </c>
    </row>
    <row r="543" spans="1:4" x14ac:dyDescent="0.3">
      <c r="A543" s="93" t="s">
        <v>460</v>
      </c>
      <c r="B543" s="66" t="s">
        <v>461</v>
      </c>
      <c r="C543" s="58" t="s">
        <v>98</v>
      </c>
      <c r="D543" s="67" t="s">
        <v>160</v>
      </c>
    </row>
    <row r="544" spans="1:4" x14ac:dyDescent="0.3">
      <c r="A544" s="93" t="s">
        <v>460</v>
      </c>
      <c r="B544" s="66" t="s">
        <v>461</v>
      </c>
      <c r="C544" s="58" t="s">
        <v>98</v>
      </c>
      <c r="D544" s="67" t="s">
        <v>160</v>
      </c>
    </row>
    <row r="545" spans="1:4" x14ac:dyDescent="0.3">
      <c r="A545" s="93" t="s">
        <v>462</v>
      </c>
      <c r="B545" s="66" t="s">
        <v>463</v>
      </c>
      <c r="C545" s="58" t="s">
        <v>464</v>
      </c>
      <c r="D545" s="67" t="s">
        <v>160</v>
      </c>
    </row>
    <row r="546" spans="1:4" x14ac:dyDescent="0.3">
      <c r="A546" s="93" t="s">
        <v>462</v>
      </c>
      <c r="B546" s="66" t="s">
        <v>465</v>
      </c>
      <c r="C546" s="58" t="s">
        <v>464</v>
      </c>
      <c r="D546" s="67" t="s">
        <v>160</v>
      </c>
    </row>
    <row r="547" spans="1:4" x14ac:dyDescent="0.3">
      <c r="A547" s="93" t="s">
        <v>462</v>
      </c>
      <c r="B547" s="66" t="s">
        <v>466</v>
      </c>
      <c r="C547" s="58" t="s">
        <v>464</v>
      </c>
      <c r="D547" s="67" t="s">
        <v>160</v>
      </c>
    </row>
    <row r="548" spans="1:4" x14ac:dyDescent="0.3">
      <c r="A548" s="93" t="s">
        <v>467</v>
      </c>
      <c r="B548" s="66" t="s">
        <v>204</v>
      </c>
      <c r="C548" s="58" t="s">
        <v>98</v>
      </c>
      <c r="D548" s="67" t="s">
        <v>160</v>
      </c>
    </row>
    <row r="549" spans="1:4" x14ac:dyDescent="0.3">
      <c r="A549" s="93" t="s">
        <v>467</v>
      </c>
      <c r="B549" s="66" t="s">
        <v>468</v>
      </c>
      <c r="C549" s="58" t="s">
        <v>98</v>
      </c>
      <c r="D549" s="67" t="s">
        <v>160</v>
      </c>
    </row>
    <row r="550" spans="1:4" x14ac:dyDescent="0.3">
      <c r="A550" s="93" t="s">
        <v>467</v>
      </c>
      <c r="B550" s="66" t="s">
        <v>469</v>
      </c>
      <c r="C550" s="58" t="s">
        <v>98</v>
      </c>
      <c r="D550" s="67" t="s">
        <v>160</v>
      </c>
    </row>
    <row r="551" spans="1:4" x14ac:dyDescent="0.3">
      <c r="A551" s="93" t="s">
        <v>470</v>
      </c>
      <c r="B551" s="66" t="s">
        <v>471</v>
      </c>
      <c r="C551" s="58" t="s">
        <v>169</v>
      </c>
      <c r="D551" s="67" t="s">
        <v>160</v>
      </c>
    </row>
    <row r="552" spans="1:4" x14ac:dyDescent="0.3">
      <c r="A552" s="93" t="s">
        <v>472</v>
      </c>
      <c r="B552" s="66" t="s">
        <v>212</v>
      </c>
      <c r="C552" s="58" t="s">
        <v>295</v>
      </c>
      <c r="D552" s="67" t="s">
        <v>160</v>
      </c>
    </row>
    <row r="553" spans="1:4" x14ac:dyDescent="0.3">
      <c r="A553" s="93" t="s">
        <v>473</v>
      </c>
      <c r="B553" s="66" t="s">
        <v>403</v>
      </c>
      <c r="C553" s="58" t="s">
        <v>295</v>
      </c>
      <c r="D553" s="67" t="s">
        <v>160</v>
      </c>
    </row>
    <row r="554" spans="1:4" x14ac:dyDescent="0.3">
      <c r="A554" s="93" t="s">
        <v>473</v>
      </c>
      <c r="B554" s="66" t="s">
        <v>253</v>
      </c>
      <c r="C554" s="58" t="s">
        <v>295</v>
      </c>
      <c r="D554" s="67" t="s">
        <v>160</v>
      </c>
    </row>
    <row r="555" spans="1:4" x14ac:dyDescent="0.3">
      <c r="A555" s="93" t="s">
        <v>473</v>
      </c>
      <c r="B555" s="66" t="s">
        <v>474</v>
      </c>
      <c r="C555" s="58" t="s">
        <v>295</v>
      </c>
      <c r="D555" s="67" t="s">
        <v>160</v>
      </c>
    </row>
    <row r="556" spans="1:4" x14ac:dyDescent="0.3">
      <c r="A556" s="93" t="s">
        <v>475</v>
      </c>
      <c r="B556" s="66" t="s">
        <v>247</v>
      </c>
      <c r="C556" s="58" t="s">
        <v>236</v>
      </c>
      <c r="D556" s="67" t="s">
        <v>160</v>
      </c>
    </row>
    <row r="557" spans="1:4" x14ac:dyDescent="0.3">
      <c r="A557" s="93" t="s">
        <v>475</v>
      </c>
      <c r="B557" s="66" t="s">
        <v>245</v>
      </c>
      <c r="C557" s="58" t="s">
        <v>236</v>
      </c>
      <c r="D557" s="67" t="s">
        <v>160</v>
      </c>
    </row>
    <row r="558" spans="1:4" x14ac:dyDescent="0.3">
      <c r="A558" s="93" t="s">
        <v>475</v>
      </c>
      <c r="B558" s="66" t="s">
        <v>476</v>
      </c>
      <c r="C558" s="58" t="s">
        <v>236</v>
      </c>
      <c r="D558" s="67" t="s">
        <v>160</v>
      </c>
    </row>
    <row r="559" spans="1:4" x14ac:dyDescent="0.3">
      <c r="A559" s="93" t="s">
        <v>477</v>
      </c>
      <c r="B559" s="66" t="s">
        <v>478</v>
      </c>
      <c r="C559" s="58" t="s">
        <v>166</v>
      </c>
      <c r="D559" s="67" t="s">
        <v>160</v>
      </c>
    </row>
    <row r="560" spans="1:4" x14ac:dyDescent="0.3">
      <c r="A560" s="93" t="s">
        <v>477</v>
      </c>
      <c r="B560" s="66" t="s">
        <v>191</v>
      </c>
      <c r="C560" s="58" t="s">
        <v>166</v>
      </c>
      <c r="D560" s="67" t="s">
        <v>160</v>
      </c>
    </row>
    <row r="561" spans="1:4" x14ac:dyDescent="0.3">
      <c r="A561" s="93" t="s">
        <v>479</v>
      </c>
      <c r="B561" s="66" t="s">
        <v>480</v>
      </c>
      <c r="C561" s="58" t="s">
        <v>166</v>
      </c>
      <c r="D561" s="67" t="s">
        <v>160</v>
      </c>
    </row>
    <row r="562" spans="1:4" x14ac:dyDescent="0.3">
      <c r="A562" s="93" t="s">
        <v>479</v>
      </c>
      <c r="B562" s="66" t="s">
        <v>190</v>
      </c>
      <c r="C562" s="58" t="s">
        <v>166</v>
      </c>
      <c r="D562" s="67" t="s">
        <v>160</v>
      </c>
    </row>
    <row r="563" spans="1:4" x14ac:dyDescent="0.3">
      <c r="A563" s="93" t="s">
        <v>479</v>
      </c>
      <c r="B563" s="66" t="s">
        <v>171</v>
      </c>
      <c r="C563" s="58" t="s">
        <v>166</v>
      </c>
      <c r="D563" s="67" t="s">
        <v>160</v>
      </c>
    </row>
    <row r="564" spans="1:4" x14ac:dyDescent="0.3">
      <c r="A564" s="93" t="s">
        <v>479</v>
      </c>
      <c r="B564" s="66" t="s">
        <v>268</v>
      </c>
      <c r="C564" s="58" t="s">
        <v>166</v>
      </c>
      <c r="D564" s="67" t="s">
        <v>160</v>
      </c>
    </row>
    <row r="565" spans="1:4" x14ac:dyDescent="0.3">
      <c r="A565" s="93" t="s">
        <v>479</v>
      </c>
      <c r="B565" s="66" t="s">
        <v>481</v>
      </c>
      <c r="C565" s="58" t="s">
        <v>166</v>
      </c>
      <c r="D565" s="67" t="s">
        <v>160</v>
      </c>
    </row>
    <row r="566" spans="1:4" x14ac:dyDescent="0.3">
      <c r="A566" s="93" t="s">
        <v>479</v>
      </c>
      <c r="B566" s="66" t="s">
        <v>243</v>
      </c>
      <c r="C566" s="58" t="s">
        <v>166</v>
      </c>
      <c r="D566" s="67" t="s">
        <v>160</v>
      </c>
    </row>
    <row r="567" spans="1:4" x14ac:dyDescent="0.3">
      <c r="A567" s="93" t="s">
        <v>479</v>
      </c>
      <c r="B567" s="66" t="s">
        <v>482</v>
      </c>
      <c r="C567" s="58" t="s">
        <v>166</v>
      </c>
      <c r="D567" s="67" t="s">
        <v>160</v>
      </c>
    </row>
    <row r="568" spans="1:4" x14ac:dyDescent="0.3">
      <c r="A568" s="93" t="s">
        <v>479</v>
      </c>
      <c r="B568" s="66" t="s">
        <v>483</v>
      </c>
      <c r="C568" s="58" t="s">
        <v>166</v>
      </c>
      <c r="D568" s="67" t="s">
        <v>160</v>
      </c>
    </row>
    <row r="569" spans="1:4" x14ac:dyDescent="0.3">
      <c r="A569" s="93" t="s">
        <v>484</v>
      </c>
      <c r="B569" s="66" t="s">
        <v>485</v>
      </c>
      <c r="C569" s="58" t="s">
        <v>166</v>
      </c>
      <c r="D569" s="67" t="s">
        <v>160</v>
      </c>
    </row>
    <row r="570" spans="1:4" x14ac:dyDescent="0.3">
      <c r="A570" s="93" t="s">
        <v>484</v>
      </c>
      <c r="B570" s="66" t="s">
        <v>486</v>
      </c>
      <c r="C570" s="58" t="s">
        <v>166</v>
      </c>
      <c r="D570" s="67" t="s">
        <v>160</v>
      </c>
    </row>
    <row r="571" spans="1:4" x14ac:dyDescent="0.3">
      <c r="A571" s="93" t="s">
        <v>484</v>
      </c>
      <c r="B571" s="66" t="s">
        <v>487</v>
      </c>
      <c r="C571" s="58" t="s">
        <v>166</v>
      </c>
      <c r="D571" s="67" t="s">
        <v>160</v>
      </c>
    </row>
    <row r="572" spans="1:4" x14ac:dyDescent="0.3">
      <c r="A572" s="93" t="s">
        <v>484</v>
      </c>
      <c r="B572" s="66" t="s">
        <v>488</v>
      </c>
      <c r="C572" s="58" t="s">
        <v>166</v>
      </c>
      <c r="D572" s="67" t="s">
        <v>160</v>
      </c>
    </row>
    <row r="573" spans="1:4" x14ac:dyDescent="0.3">
      <c r="A573" s="93" t="s">
        <v>484</v>
      </c>
      <c r="B573" s="66" t="s">
        <v>171</v>
      </c>
      <c r="C573" s="58" t="s">
        <v>166</v>
      </c>
      <c r="D573" s="67" t="s">
        <v>160</v>
      </c>
    </row>
    <row r="574" spans="1:4" x14ac:dyDescent="0.3">
      <c r="A574" s="93" t="s">
        <v>484</v>
      </c>
      <c r="B574" s="66" t="s">
        <v>171</v>
      </c>
      <c r="C574" s="58" t="s">
        <v>166</v>
      </c>
      <c r="D574" s="67" t="s">
        <v>160</v>
      </c>
    </row>
    <row r="575" spans="1:4" x14ac:dyDescent="0.3">
      <c r="A575" s="93" t="s">
        <v>484</v>
      </c>
      <c r="B575" s="66" t="s">
        <v>489</v>
      </c>
      <c r="C575" s="58" t="s">
        <v>166</v>
      </c>
      <c r="D575" s="67" t="s">
        <v>160</v>
      </c>
    </row>
    <row r="576" spans="1:4" x14ac:dyDescent="0.3">
      <c r="A576" s="93" t="s">
        <v>490</v>
      </c>
      <c r="B576" s="66" t="s">
        <v>491</v>
      </c>
      <c r="C576" s="58" t="s">
        <v>166</v>
      </c>
      <c r="D576" s="67" t="s">
        <v>160</v>
      </c>
    </row>
    <row r="577" spans="1:4" x14ac:dyDescent="0.3">
      <c r="A577" s="93" t="s">
        <v>490</v>
      </c>
      <c r="B577" s="66" t="s">
        <v>491</v>
      </c>
      <c r="C577" s="58" t="s">
        <v>166</v>
      </c>
      <c r="D577" s="67" t="s">
        <v>160</v>
      </c>
    </row>
    <row r="578" spans="1:4" x14ac:dyDescent="0.3">
      <c r="A578" s="93" t="s">
        <v>492</v>
      </c>
      <c r="B578" s="66" t="s">
        <v>493</v>
      </c>
      <c r="C578" s="58" t="s">
        <v>402</v>
      </c>
      <c r="D578" s="67" t="s">
        <v>160</v>
      </c>
    </row>
    <row r="579" spans="1:4" x14ac:dyDescent="0.3">
      <c r="A579" s="93" t="s">
        <v>492</v>
      </c>
      <c r="B579" s="66" t="s">
        <v>414</v>
      </c>
      <c r="C579" s="58" t="s">
        <v>402</v>
      </c>
      <c r="D579" s="67" t="s">
        <v>160</v>
      </c>
    </row>
    <row r="580" spans="1:4" x14ac:dyDescent="0.3">
      <c r="A580" s="93" t="s">
        <v>492</v>
      </c>
      <c r="B580" s="66" t="s">
        <v>494</v>
      </c>
      <c r="C580" s="58" t="s">
        <v>402</v>
      </c>
      <c r="D580" s="67" t="s">
        <v>160</v>
      </c>
    </row>
    <row r="581" spans="1:4" x14ac:dyDescent="0.3">
      <c r="A581" s="93" t="s">
        <v>492</v>
      </c>
      <c r="B581" s="66" t="s">
        <v>495</v>
      </c>
      <c r="C581" s="58" t="s">
        <v>402</v>
      </c>
      <c r="D581" s="67" t="s">
        <v>160</v>
      </c>
    </row>
    <row r="582" spans="1:4" x14ac:dyDescent="0.3">
      <c r="A582" s="93" t="s">
        <v>494</v>
      </c>
      <c r="B582" s="66" t="s">
        <v>496</v>
      </c>
      <c r="C582" s="58" t="s">
        <v>402</v>
      </c>
      <c r="D582" s="67" t="s">
        <v>160</v>
      </c>
    </row>
    <row r="583" spans="1:4" x14ac:dyDescent="0.3">
      <c r="A583" s="93" t="s">
        <v>494</v>
      </c>
      <c r="B583" s="66" t="s">
        <v>497</v>
      </c>
      <c r="C583" s="58" t="s">
        <v>402</v>
      </c>
      <c r="D583" s="67" t="s">
        <v>160</v>
      </c>
    </row>
    <row r="584" spans="1:4" x14ac:dyDescent="0.3">
      <c r="A584" s="93" t="s">
        <v>494</v>
      </c>
      <c r="B584" s="66" t="s">
        <v>238</v>
      </c>
      <c r="C584" s="58" t="s">
        <v>402</v>
      </c>
      <c r="D584" s="67" t="s">
        <v>160</v>
      </c>
    </row>
    <row r="585" spans="1:4" x14ac:dyDescent="0.3">
      <c r="A585" s="93" t="s">
        <v>498</v>
      </c>
      <c r="B585" s="66" t="s">
        <v>498</v>
      </c>
      <c r="C585" s="58" t="s">
        <v>166</v>
      </c>
      <c r="D585" s="67" t="s">
        <v>160</v>
      </c>
    </row>
    <row r="586" spans="1:4" x14ac:dyDescent="0.3">
      <c r="A586" s="93" t="s">
        <v>498</v>
      </c>
      <c r="B586" s="66" t="s">
        <v>499</v>
      </c>
      <c r="C586" s="58" t="s">
        <v>166</v>
      </c>
      <c r="D586" s="67" t="s">
        <v>160</v>
      </c>
    </row>
    <row r="587" spans="1:4" x14ac:dyDescent="0.3">
      <c r="A587" s="93" t="s">
        <v>500</v>
      </c>
      <c r="B587" s="66" t="s">
        <v>198</v>
      </c>
      <c r="C587" s="58" t="s">
        <v>236</v>
      </c>
      <c r="D587" s="67" t="s">
        <v>160</v>
      </c>
    </row>
    <row r="588" spans="1:4" x14ac:dyDescent="0.3">
      <c r="A588" s="93" t="s">
        <v>500</v>
      </c>
      <c r="B588" s="66" t="s">
        <v>465</v>
      </c>
      <c r="C588" s="58" t="s">
        <v>236</v>
      </c>
      <c r="D588" s="67" t="s">
        <v>160</v>
      </c>
    </row>
    <row r="589" spans="1:4" x14ac:dyDescent="0.3">
      <c r="A589" s="93" t="s">
        <v>500</v>
      </c>
      <c r="B589" s="66" t="s">
        <v>501</v>
      </c>
      <c r="C589" s="58" t="s">
        <v>236</v>
      </c>
      <c r="D589" s="67" t="s">
        <v>160</v>
      </c>
    </row>
    <row r="590" spans="1:4" x14ac:dyDescent="0.3">
      <c r="A590" s="93" t="s">
        <v>500</v>
      </c>
      <c r="B590" s="66" t="s">
        <v>502</v>
      </c>
      <c r="C590" s="58" t="s">
        <v>236</v>
      </c>
      <c r="D590" s="67" t="s">
        <v>160</v>
      </c>
    </row>
    <row r="591" spans="1:4" x14ac:dyDescent="0.3">
      <c r="A591" s="93" t="s">
        <v>503</v>
      </c>
      <c r="B591" s="66" t="s">
        <v>504</v>
      </c>
      <c r="C591" s="58" t="s">
        <v>248</v>
      </c>
      <c r="D591" s="67" t="s">
        <v>160</v>
      </c>
    </row>
    <row r="592" spans="1:4" x14ac:dyDescent="0.3">
      <c r="A592" s="93" t="s">
        <v>503</v>
      </c>
      <c r="B592" s="66" t="s">
        <v>505</v>
      </c>
      <c r="C592" s="58" t="s">
        <v>248</v>
      </c>
      <c r="D592" s="67" t="s">
        <v>160</v>
      </c>
    </row>
    <row r="593" spans="1:4" x14ac:dyDescent="0.3">
      <c r="A593" s="93" t="s">
        <v>506</v>
      </c>
      <c r="B593" s="66" t="s">
        <v>507</v>
      </c>
      <c r="C593" s="58" t="s">
        <v>89</v>
      </c>
      <c r="D593" s="67" t="s">
        <v>160</v>
      </c>
    </row>
    <row r="594" spans="1:4" x14ac:dyDescent="0.3">
      <c r="A594" s="93" t="s">
        <v>506</v>
      </c>
      <c r="B594" s="66" t="s">
        <v>508</v>
      </c>
      <c r="C594" s="58" t="s">
        <v>89</v>
      </c>
      <c r="D594" s="67" t="s">
        <v>160</v>
      </c>
    </row>
    <row r="595" spans="1:4" x14ac:dyDescent="0.3">
      <c r="A595" s="93" t="s">
        <v>509</v>
      </c>
      <c r="B595" s="66" t="s">
        <v>510</v>
      </c>
      <c r="C595" s="58" t="s">
        <v>166</v>
      </c>
      <c r="D595" s="67" t="s">
        <v>160</v>
      </c>
    </row>
    <row r="596" spans="1:4" x14ac:dyDescent="0.3">
      <c r="A596" s="93" t="s">
        <v>509</v>
      </c>
      <c r="B596" s="66" t="s">
        <v>511</v>
      </c>
      <c r="C596" s="58" t="s">
        <v>166</v>
      </c>
      <c r="D596" s="67" t="s">
        <v>160</v>
      </c>
    </row>
    <row r="597" spans="1:4" x14ac:dyDescent="0.3">
      <c r="A597" s="93" t="s">
        <v>509</v>
      </c>
      <c r="B597" s="66" t="s">
        <v>512</v>
      </c>
      <c r="C597" s="58" t="s">
        <v>166</v>
      </c>
      <c r="D597" s="67" t="s">
        <v>160</v>
      </c>
    </row>
    <row r="598" spans="1:4" x14ac:dyDescent="0.3">
      <c r="A598" s="93" t="s">
        <v>509</v>
      </c>
      <c r="B598" s="66" t="s">
        <v>245</v>
      </c>
      <c r="C598" s="58" t="s">
        <v>166</v>
      </c>
      <c r="D598" s="67" t="s">
        <v>160</v>
      </c>
    </row>
    <row r="599" spans="1:4" x14ac:dyDescent="0.3">
      <c r="A599" s="93" t="s">
        <v>513</v>
      </c>
      <c r="B599" s="66" t="s">
        <v>513</v>
      </c>
      <c r="C599" s="58" t="s">
        <v>166</v>
      </c>
      <c r="D599" s="67" t="s">
        <v>160</v>
      </c>
    </row>
    <row r="600" spans="1:4" x14ac:dyDescent="0.3">
      <c r="A600" s="93" t="s">
        <v>513</v>
      </c>
      <c r="B600" s="66" t="s">
        <v>491</v>
      </c>
      <c r="C600" s="58" t="s">
        <v>166</v>
      </c>
      <c r="D600" s="67" t="s">
        <v>160</v>
      </c>
    </row>
    <row r="601" spans="1:4" x14ac:dyDescent="0.3">
      <c r="A601" s="93" t="s">
        <v>514</v>
      </c>
      <c r="B601" s="66" t="s">
        <v>515</v>
      </c>
      <c r="C601" s="58" t="s">
        <v>89</v>
      </c>
      <c r="D601" s="67" t="s">
        <v>160</v>
      </c>
    </row>
    <row r="602" spans="1:4" x14ac:dyDescent="0.3">
      <c r="A602" s="93" t="s">
        <v>514</v>
      </c>
      <c r="B602" s="66" t="s">
        <v>501</v>
      </c>
      <c r="C602" s="58" t="s">
        <v>89</v>
      </c>
      <c r="D602" s="67" t="s">
        <v>160</v>
      </c>
    </row>
    <row r="603" spans="1:4" x14ac:dyDescent="0.3">
      <c r="A603" s="93" t="s">
        <v>516</v>
      </c>
      <c r="B603" s="66" t="s">
        <v>516</v>
      </c>
      <c r="C603" s="58" t="s">
        <v>166</v>
      </c>
      <c r="D603" s="67" t="s">
        <v>160</v>
      </c>
    </row>
    <row r="604" spans="1:4" x14ac:dyDescent="0.3">
      <c r="A604" s="93" t="s">
        <v>516</v>
      </c>
      <c r="B604" s="66" t="s">
        <v>491</v>
      </c>
      <c r="C604" s="58" t="s">
        <v>166</v>
      </c>
      <c r="D604" s="67" t="s">
        <v>160</v>
      </c>
    </row>
    <row r="605" spans="1:4" x14ac:dyDescent="0.3">
      <c r="A605" s="93" t="s">
        <v>517</v>
      </c>
      <c r="B605" s="66" t="s">
        <v>518</v>
      </c>
      <c r="C605" s="58" t="s">
        <v>166</v>
      </c>
      <c r="D605" s="67" t="s">
        <v>160</v>
      </c>
    </row>
    <row r="606" spans="1:4" x14ac:dyDescent="0.3">
      <c r="A606" s="93" t="s">
        <v>517</v>
      </c>
      <c r="B606" s="66" t="s">
        <v>519</v>
      </c>
      <c r="C606" s="58" t="s">
        <v>166</v>
      </c>
      <c r="D606" s="67" t="s">
        <v>160</v>
      </c>
    </row>
    <row r="607" spans="1:4" x14ac:dyDescent="0.3">
      <c r="A607" s="93" t="s">
        <v>517</v>
      </c>
      <c r="B607" s="66" t="s">
        <v>520</v>
      </c>
      <c r="C607" s="58" t="s">
        <v>166</v>
      </c>
      <c r="D607" s="67" t="s">
        <v>160</v>
      </c>
    </row>
    <row r="608" spans="1:4" x14ac:dyDescent="0.3">
      <c r="A608" s="93" t="s">
        <v>517</v>
      </c>
      <c r="B608" s="66" t="s">
        <v>521</v>
      </c>
      <c r="C608" s="58" t="s">
        <v>166</v>
      </c>
      <c r="D608" s="67" t="s">
        <v>160</v>
      </c>
    </row>
    <row r="609" spans="1:4" x14ac:dyDescent="0.3">
      <c r="A609" s="93" t="s">
        <v>517</v>
      </c>
      <c r="B609" s="66" t="s">
        <v>522</v>
      </c>
      <c r="C609" s="58" t="s">
        <v>166</v>
      </c>
      <c r="D609" s="67" t="s">
        <v>160</v>
      </c>
    </row>
    <row r="610" spans="1:4" x14ac:dyDescent="0.3">
      <c r="A610" s="93" t="s">
        <v>517</v>
      </c>
      <c r="B610" s="66" t="s">
        <v>523</v>
      </c>
      <c r="C610" s="58" t="s">
        <v>166</v>
      </c>
      <c r="D610" s="67" t="s">
        <v>160</v>
      </c>
    </row>
    <row r="611" spans="1:4" x14ac:dyDescent="0.3">
      <c r="A611" s="93" t="s">
        <v>517</v>
      </c>
      <c r="B611" s="66" t="s">
        <v>171</v>
      </c>
      <c r="C611" s="58" t="s">
        <v>166</v>
      </c>
      <c r="D611" s="67" t="s">
        <v>160</v>
      </c>
    </row>
    <row r="612" spans="1:4" x14ac:dyDescent="0.3">
      <c r="A612" s="93" t="s">
        <v>524</v>
      </c>
      <c r="B612" s="66" t="s">
        <v>515</v>
      </c>
      <c r="C612" s="58" t="s">
        <v>89</v>
      </c>
      <c r="D612" s="67" t="s">
        <v>160</v>
      </c>
    </row>
    <row r="613" spans="1:4" x14ac:dyDescent="0.3">
      <c r="A613" s="93" t="s">
        <v>524</v>
      </c>
      <c r="B613" s="66" t="s">
        <v>199</v>
      </c>
      <c r="C613" s="58" t="s">
        <v>89</v>
      </c>
      <c r="D613" s="67" t="s">
        <v>160</v>
      </c>
    </row>
    <row r="614" spans="1:4" x14ac:dyDescent="0.3">
      <c r="A614" s="93" t="s">
        <v>524</v>
      </c>
      <c r="B614" s="66" t="s">
        <v>501</v>
      </c>
      <c r="C614" s="58" t="s">
        <v>89</v>
      </c>
      <c r="D614" s="67" t="s">
        <v>160</v>
      </c>
    </row>
    <row r="615" spans="1:4" x14ac:dyDescent="0.3">
      <c r="A615" s="93" t="s">
        <v>524</v>
      </c>
      <c r="B615" s="66" t="s">
        <v>525</v>
      </c>
      <c r="C615" s="58" t="s">
        <v>89</v>
      </c>
      <c r="D615" s="67" t="s">
        <v>160</v>
      </c>
    </row>
    <row r="616" spans="1:4" x14ac:dyDescent="0.3">
      <c r="A616" s="93" t="s">
        <v>524</v>
      </c>
      <c r="B616" s="66" t="s">
        <v>526</v>
      </c>
      <c r="C616" s="58" t="s">
        <v>89</v>
      </c>
      <c r="D616" s="67" t="s">
        <v>160</v>
      </c>
    </row>
    <row r="617" spans="1:4" x14ac:dyDescent="0.3">
      <c r="A617" s="93" t="s">
        <v>524</v>
      </c>
      <c r="B617" s="66" t="s">
        <v>476</v>
      </c>
      <c r="C617" s="58" t="s">
        <v>89</v>
      </c>
      <c r="D617" s="67" t="s">
        <v>160</v>
      </c>
    </row>
    <row r="618" spans="1:4" x14ac:dyDescent="0.3">
      <c r="A618" s="93" t="s">
        <v>527</v>
      </c>
      <c r="B618" s="66" t="s">
        <v>199</v>
      </c>
      <c r="C618" s="58" t="s">
        <v>197</v>
      </c>
      <c r="D618" s="67" t="s">
        <v>160</v>
      </c>
    </row>
    <row r="619" spans="1:4" x14ac:dyDescent="0.3">
      <c r="A619" s="93" t="s">
        <v>527</v>
      </c>
      <c r="B619" s="66" t="s">
        <v>200</v>
      </c>
      <c r="C619" s="58" t="s">
        <v>197</v>
      </c>
      <c r="D619" s="67" t="s">
        <v>160</v>
      </c>
    </row>
    <row r="620" spans="1:4" x14ac:dyDescent="0.3">
      <c r="A620" s="93" t="s">
        <v>527</v>
      </c>
      <c r="B620" s="66" t="s">
        <v>200</v>
      </c>
      <c r="C620" s="58" t="s">
        <v>197</v>
      </c>
      <c r="D620" s="67" t="s">
        <v>160</v>
      </c>
    </row>
    <row r="621" spans="1:4" x14ac:dyDescent="0.3">
      <c r="A621" s="93" t="s">
        <v>527</v>
      </c>
      <c r="B621" s="66" t="s">
        <v>528</v>
      </c>
      <c r="C621" s="58" t="s">
        <v>197</v>
      </c>
      <c r="D621" s="67" t="s">
        <v>160</v>
      </c>
    </row>
    <row r="622" spans="1:4" x14ac:dyDescent="0.3">
      <c r="A622" s="93" t="s">
        <v>527</v>
      </c>
      <c r="B622" s="66" t="s">
        <v>476</v>
      </c>
      <c r="C622" s="58" t="s">
        <v>197</v>
      </c>
      <c r="D622" s="67" t="s">
        <v>160</v>
      </c>
    </row>
    <row r="623" spans="1:4" x14ac:dyDescent="0.3">
      <c r="A623" s="93" t="s">
        <v>529</v>
      </c>
      <c r="B623" s="66" t="s">
        <v>530</v>
      </c>
      <c r="C623" s="58" t="s">
        <v>98</v>
      </c>
      <c r="D623" s="67" t="s">
        <v>160</v>
      </c>
    </row>
    <row r="624" spans="1:4" x14ac:dyDescent="0.3">
      <c r="A624" s="93" t="s">
        <v>531</v>
      </c>
      <c r="B624" s="66" t="s">
        <v>218</v>
      </c>
      <c r="C624" s="58" t="s">
        <v>248</v>
      </c>
      <c r="D624" s="67" t="s">
        <v>160</v>
      </c>
    </row>
    <row r="625" spans="1:4" x14ac:dyDescent="0.3">
      <c r="A625" s="93" t="s">
        <v>532</v>
      </c>
      <c r="B625" s="66" t="s">
        <v>205</v>
      </c>
      <c r="C625" s="58" t="s">
        <v>98</v>
      </c>
      <c r="D625" s="67" t="s">
        <v>160</v>
      </c>
    </row>
    <row r="626" spans="1:4" x14ac:dyDescent="0.3">
      <c r="A626" s="93" t="s">
        <v>532</v>
      </c>
      <c r="B626" s="66" t="s">
        <v>533</v>
      </c>
      <c r="C626" s="58" t="s">
        <v>98</v>
      </c>
      <c r="D626" s="67" t="s">
        <v>160</v>
      </c>
    </row>
    <row r="627" spans="1:4" x14ac:dyDescent="0.3">
      <c r="A627" s="93" t="s">
        <v>534</v>
      </c>
      <c r="B627" s="66" t="s">
        <v>238</v>
      </c>
      <c r="C627" s="58" t="s">
        <v>166</v>
      </c>
      <c r="D627" s="67" t="s">
        <v>160</v>
      </c>
    </row>
    <row r="628" spans="1:4" x14ac:dyDescent="0.3">
      <c r="A628" s="93" t="s">
        <v>535</v>
      </c>
      <c r="B628" s="66" t="s">
        <v>190</v>
      </c>
      <c r="C628" s="58" t="s">
        <v>166</v>
      </c>
      <c r="D628" s="67" t="s">
        <v>160</v>
      </c>
    </row>
    <row r="629" spans="1:4" x14ac:dyDescent="0.3">
      <c r="A629" s="93" t="s">
        <v>535</v>
      </c>
      <c r="B629" s="66" t="s">
        <v>190</v>
      </c>
      <c r="C629" s="58" t="s">
        <v>166</v>
      </c>
      <c r="D629" s="67" t="s">
        <v>160</v>
      </c>
    </row>
    <row r="630" spans="1:4" x14ac:dyDescent="0.3">
      <c r="A630" s="93" t="s">
        <v>536</v>
      </c>
      <c r="B630" s="66" t="s">
        <v>243</v>
      </c>
      <c r="C630" s="58" t="s">
        <v>295</v>
      </c>
      <c r="D630" s="67" t="s">
        <v>160</v>
      </c>
    </row>
    <row r="631" spans="1:4" x14ac:dyDescent="0.3">
      <c r="A631" s="93" t="s">
        <v>536</v>
      </c>
      <c r="B631" s="66" t="s">
        <v>243</v>
      </c>
      <c r="C631" s="58" t="s">
        <v>295</v>
      </c>
      <c r="D631" s="67" t="s">
        <v>160</v>
      </c>
    </row>
    <row r="632" spans="1:4" x14ac:dyDescent="0.3">
      <c r="A632" s="93" t="s">
        <v>537</v>
      </c>
      <c r="B632" s="66" t="s">
        <v>198</v>
      </c>
      <c r="C632" s="58" t="s">
        <v>538</v>
      </c>
      <c r="D632" s="67" t="s">
        <v>160</v>
      </c>
    </row>
    <row r="633" spans="1:4" x14ac:dyDescent="0.3">
      <c r="A633" s="93" t="s">
        <v>537</v>
      </c>
      <c r="B633" s="66" t="s">
        <v>501</v>
      </c>
      <c r="C633" s="58" t="s">
        <v>538</v>
      </c>
      <c r="D633" s="67" t="s">
        <v>160</v>
      </c>
    </row>
    <row r="634" spans="1:4" x14ac:dyDescent="0.3">
      <c r="A634" s="93" t="s">
        <v>537</v>
      </c>
      <c r="B634" s="66" t="s">
        <v>539</v>
      </c>
      <c r="C634" s="58" t="s">
        <v>538</v>
      </c>
      <c r="D634" s="67" t="s">
        <v>160</v>
      </c>
    </row>
    <row r="635" spans="1:4" x14ac:dyDescent="0.3">
      <c r="A635" s="93" t="s">
        <v>537</v>
      </c>
      <c r="B635" s="66" t="s">
        <v>539</v>
      </c>
      <c r="C635" s="58" t="s">
        <v>538</v>
      </c>
      <c r="D635" s="67" t="s">
        <v>160</v>
      </c>
    </row>
    <row r="636" spans="1:4" x14ac:dyDescent="0.3">
      <c r="A636" s="93" t="s">
        <v>537</v>
      </c>
      <c r="B636" s="66" t="s">
        <v>539</v>
      </c>
      <c r="C636" s="58" t="s">
        <v>538</v>
      </c>
      <c r="D636" s="67" t="s">
        <v>160</v>
      </c>
    </row>
    <row r="637" spans="1:4" x14ac:dyDescent="0.3">
      <c r="A637" s="93" t="s">
        <v>540</v>
      </c>
      <c r="B637" s="66" t="s">
        <v>541</v>
      </c>
      <c r="C637" s="58" t="s">
        <v>166</v>
      </c>
      <c r="D637" s="67" t="s">
        <v>160</v>
      </c>
    </row>
    <row r="638" spans="1:4" x14ac:dyDescent="0.3">
      <c r="A638" s="93" t="s">
        <v>542</v>
      </c>
      <c r="B638" s="66" t="s">
        <v>543</v>
      </c>
      <c r="C638" s="58" t="s">
        <v>295</v>
      </c>
      <c r="D638" s="67" t="s">
        <v>160</v>
      </c>
    </row>
    <row r="639" spans="1:4" x14ac:dyDescent="0.3">
      <c r="A639" s="93" t="s">
        <v>542</v>
      </c>
      <c r="B639" s="66" t="s">
        <v>515</v>
      </c>
      <c r="C639" s="58" t="s">
        <v>295</v>
      </c>
      <c r="D639" s="67" t="s">
        <v>160</v>
      </c>
    </row>
    <row r="640" spans="1:4" x14ac:dyDescent="0.3">
      <c r="A640" s="93" t="s">
        <v>542</v>
      </c>
      <c r="B640" s="66" t="s">
        <v>501</v>
      </c>
      <c r="C640" s="58" t="s">
        <v>295</v>
      </c>
      <c r="D640" s="67" t="s">
        <v>160</v>
      </c>
    </row>
    <row r="641" spans="1:4" x14ac:dyDescent="0.3">
      <c r="A641" s="93" t="s">
        <v>542</v>
      </c>
      <c r="B641" s="66" t="s">
        <v>539</v>
      </c>
      <c r="C641" s="58" t="s">
        <v>295</v>
      </c>
      <c r="D641" s="67" t="s">
        <v>160</v>
      </c>
    </row>
    <row r="642" spans="1:4" x14ac:dyDescent="0.3">
      <c r="A642" s="93" t="s">
        <v>544</v>
      </c>
      <c r="B642" s="66" t="s">
        <v>198</v>
      </c>
      <c r="C642" s="58" t="s">
        <v>197</v>
      </c>
      <c r="D642" s="67" t="s">
        <v>160</v>
      </c>
    </row>
    <row r="643" spans="1:4" x14ac:dyDescent="0.3">
      <c r="A643" s="93" t="s">
        <v>544</v>
      </c>
      <c r="B643" s="66" t="s">
        <v>199</v>
      </c>
      <c r="C643" s="58" t="s">
        <v>197</v>
      </c>
      <c r="D643" s="67" t="s">
        <v>160</v>
      </c>
    </row>
    <row r="644" spans="1:4" x14ac:dyDescent="0.3">
      <c r="A644" s="93" t="s">
        <v>544</v>
      </c>
      <c r="B644" s="66" t="s">
        <v>476</v>
      </c>
      <c r="C644" s="58" t="s">
        <v>197</v>
      </c>
      <c r="D644" s="67" t="s">
        <v>160</v>
      </c>
    </row>
    <row r="645" spans="1:4" x14ac:dyDescent="0.3">
      <c r="A645" s="93" t="s">
        <v>545</v>
      </c>
      <c r="B645" s="66" t="s">
        <v>165</v>
      </c>
      <c r="C645" s="58" t="s">
        <v>166</v>
      </c>
      <c r="D645" s="67" t="s">
        <v>160</v>
      </c>
    </row>
    <row r="646" spans="1:4" x14ac:dyDescent="0.3">
      <c r="A646" s="93" t="s">
        <v>545</v>
      </c>
      <c r="B646" s="66" t="s">
        <v>513</v>
      </c>
      <c r="C646" s="58" t="s">
        <v>166</v>
      </c>
      <c r="D646" s="67" t="s">
        <v>160</v>
      </c>
    </row>
    <row r="647" spans="1:4" x14ac:dyDescent="0.3">
      <c r="A647" s="93" t="s">
        <v>545</v>
      </c>
      <c r="B647" s="66" t="s">
        <v>546</v>
      </c>
      <c r="C647" s="58" t="s">
        <v>166</v>
      </c>
      <c r="D647" s="67" t="s">
        <v>160</v>
      </c>
    </row>
    <row r="648" spans="1:4" x14ac:dyDescent="0.3">
      <c r="A648" s="93" t="s">
        <v>547</v>
      </c>
      <c r="B648" s="66" t="s">
        <v>548</v>
      </c>
      <c r="C648" s="58" t="s">
        <v>98</v>
      </c>
      <c r="D648" s="67" t="s">
        <v>160</v>
      </c>
    </row>
    <row r="649" spans="1:4" x14ac:dyDescent="0.3">
      <c r="A649" s="93" t="s">
        <v>549</v>
      </c>
      <c r="B649" s="66" t="s">
        <v>550</v>
      </c>
      <c r="C649" s="58" t="s">
        <v>98</v>
      </c>
      <c r="D649" s="67" t="s">
        <v>160</v>
      </c>
    </row>
    <row r="650" spans="1:4" x14ac:dyDescent="0.3">
      <c r="A650" s="93" t="s">
        <v>549</v>
      </c>
      <c r="B650" s="66" t="s">
        <v>551</v>
      </c>
      <c r="C650" s="58" t="s">
        <v>98</v>
      </c>
      <c r="D650" s="67" t="s">
        <v>160</v>
      </c>
    </row>
    <row r="651" spans="1:4" x14ac:dyDescent="0.3">
      <c r="A651" s="93" t="s">
        <v>549</v>
      </c>
      <c r="B651" s="66" t="s">
        <v>552</v>
      </c>
      <c r="C651" s="58" t="s">
        <v>98</v>
      </c>
      <c r="D651" s="67" t="s">
        <v>160</v>
      </c>
    </row>
    <row r="652" spans="1:4" x14ac:dyDescent="0.3">
      <c r="A652" s="93" t="s">
        <v>553</v>
      </c>
      <c r="B652" s="66" t="s">
        <v>493</v>
      </c>
      <c r="C652" s="58" t="s">
        <v>166</v>
      </c>
      <c r="D652" s="67" t="s">
        <v>160</v>
      </c>
    </row>
    <row r="653" spans="1:4" x14ac:dyDescent="0.3">
      <c r="A653" s="93" t="s">
        <v>554</v>
      </c>
      <c r="B653" s="66" t="s">
        <v>465</v>
      </c>
      <c r="C653" s="58" t="s">
        <v>163</v>
      </c>
      <c r="D653" s="67" t="s">
        <v>160</v>
      </c>
    </row>
    <row r="654" spans="1:4" x14ac:dyDescent="0.3">
      <c r="A654" s="93" t="s">
        <v>554</v>
      </c>
      <c r="B654" s="66" t="s">
        <v>433</v>
      </c>
      <c r="C654" s="58" t="s">
        <v>163</v>
      </c>
      <c r="D654" s="67" t="s">
        <v>160</v>
      </c>
    </row>
    <row r="655" spans="1:4" x14ac:dyDescent="0.3">
      <c r="A655" s="93" t="s">
        <v>554</v>
      </c>
      <c r="B655" s="66" t="s">
        <v>555</v>
      </c>
      <c r="C655" s="58" t="s">
        <v>163</v>
      </c>
      <c r="D655" s="67" t="s">
        <v>160</v>
      </c>
    </row>
    <row r="656" spans="1:4" x14ac:dyDescent="0.3">
      <c r="A656" s="93" t="s">
        <v>554</v>
      </c>
      <c r="B656" s="66" t="s">
        <v>556</v>
      </c>
      <c r="C656" s="58" t="s">
        <v>163</v>
      </c>
      <c r="D656" s="67" t="s">
        <v>160</v>
      </c>
    </row>
    <row r="657" spans="1:4" x14ac:dyDescent="0.3">
      <c r="A657" s="93" t="s">
        <v>557</v>
      </c>
      <c r="B657" s="66" t="s">
        <v>245</v>
      </c>
      <c r="C657" s="58" t="s">
        <v>166</v>
      </c>
      <c r="D657" s="67" t="s">
        <v>160</v>
      </c>
    </row>
    <row r="658" spans="1:4" x14ac:dyDescent="0.3">
      <c r="A658" s="93" t="s">
        <v>557</v>
      </c>
      <c r="B658" s="66" t="s">
        <v>558</v>
      </c>
      <c r="C658" s="58" t="s">
        <v>166</v>
      </c>
      <c r="D658" s="67" t="s">
        <v>160</v>
      </c>
    </row>
    <row r="659" spans="1:4" x14ac:dyDescent="0.3">
      <c r="A659" s="93" t="s">
        <v>557</v>
      </c>
      <c r="B659" s="66" t="s">
        <v>558</v>
      </c>
      <c r="C659" s="58" t="s">
        <v>166</v>
      </c>
      <c r="D659" s="67" t="s">
        <v>160</v>
      </c>
    </row>
    <row r="660" spans="1:4" x14ac:dyDescent="0.3">
      <c r="A660" s="93" t="s">
        <v>557</v>
      </c>
      <c r="B660" s="66" t="s">
        <v>190</v>
      </c>
      <c r="C660" s="58" t="s">
        <v>166</v>
      </c>
      <c r="D660" s="67" t="s">
        <v>160</v>
      </c>
    </row>
    <row r="661" spans="1:4" x14ac:dyDescent="0.3">
      <c r="A661" s="93" t="s">
        <v>559</v>
      </c>
      <c r="B661" s="66" t="s">
        <v>165</v>
      </c>
      <c r="C661" s="58" t="s">
        <v>464</v>
      </c>
      <c r="D661" s="67" t="s">
        <v>160</v>
      </c>
    </row>
    <row r="662" spans="1:4" x14ac:dyDescent="0.3">
      <c r="A662" s="93" t="s">
        <v>559</v>
      </c>
      <c r="B662" s="66" t="s">
        <v>345</v>
      </c>
      <c r="C662" s="58" t="s">
        <v>464</v>
      </c>
      <c r="D662" s="67" t="s">
        <v>160</v>
      </c>
    </row>
    <row r="663" spans="1:4" x14ac:dyDescent="0.3">
      <c r="A663" s="93" t="s">
        <v>559</v>
      </c>
      <c r="B663" s="66" t="s">
        <v>560</v>
      </c>
      <c r="C663" s="58" t="s">
        <v>464</v>
      </c>
      <c r="D663" s="67" t="s">
        <v>160</v>
      </c>
    </row>
    <row r="664" spans="1:4" x14ac:dyDescent="0.3">
      <c r="A664" s="93" t="s">
        <v>559</v>
      </c>
      <c r="B664" s="66" t="s">
        <v>561</v>
      </c>
      <c r="C664" s="58" t="s">
        <v>464</v>
      </c>
      <c r="D664" s="67" t="s">
        <v>160</v>
      </c>
    </row>
    <row r="665" spans="1:4" x14ac:dyDescent="0.3">
      <c r="A665" s="93" t="s">
        <v>562</v>
      </c>
      <c r="B665" s="66" t="s">
        <v>563</v>
      </c>
      <c r="C665" s="58" t="s">
        <v>166</v>
      </c>
      <c r="D665" s="67" t="s">
        <v>160</v>
      </c>
    </row>
    <row r="666" spans="1:4" x14ac:dyDescent="0.3">
      <c r="A666" s="93" t="s">
        <v>564</v>
      </c>
      <c r="B666" s="66" t="s">
        <v>493</v>
      </c>
      <c r="C666" s="58" t="s">
        <v>166</v>
      </c>
      <c r="D666" s="67" t="s">
        <v>160</v>
      </c>
    </row>
    <row r="667" spans="1:4" x14ac:dyDescent="0.3">
      <c r="A667" s="93" t="s">
        <v>564</v>
      </c>
      <c r="B667" s="66" t="s">
        <v>565</v>
      </c>
      <c r="C667" s="58" t="s">
        <v>166</v>
      </c>
      <c r="D667" s="67" t="s">
        <v>160</v>
      </c>
    </row>
    <row r="668" spans="1:4" x14ac:dyDescent="0.3">
      <c r="A668" s="93" t="s">
        <v>566</v>
      </c>
      <c r="B668" s="66" t="s">
        <v>468</v>
      </c>
      <c r="C668" s="58" t="s">
        <v>166</v>
      </c>
      <c r="D668" s="67" t="s">
        <v>160</v>
      </c>
    </row>
    <row r="669" spans="1:4" x14ac:dyDescent="0.3">
      <c r="A669" s="93" t="s">
        <v>566</v>
      </c>
      <c r="B669" s="66" t="s">
        <v>238</v>
      </c>
      <c r="C669" s="58" t="s">
        <v>166</v>
      </c>
      <c r="D669" s="67" t="s">
        <v>160</v>
      </c>
    </row>
    <row r="670" spans="1:4" x14ac:dyDescent="0.3">
      <c r="A670" s="93" t="s">
        <v>567</v>
      </c>
      <c r="B670" s="66" t="s">
        <v>238</v>
      </c>
      <c r="C670" s="58" t="s">
        <v>98</v>
      </c>
      <c r="D670" s="67" t="s">
        <v>160</v>
      </c>
    </row>
    <row r="671" spans="1:4" x14ac:dyDescent="0.3">
      <c r="A671" s="93" t="s">
        <v>568</v>
      </c>
      <c r="B671" s="66" t="s">
        <v>381</v>
      </c>
      <c r="C671" s="58" t="s">
        <v>98</v>
      </c>
      <c r="D671" s="67" t="s">
        <v>160</v>
      </c>
    </row>
    <row r="672" spans="1:4" x14ac:dyDescent="0.3">
      <c r="A672" s="93" t="s">
        <v>569</v>
      </c>
      <c r="B672" s="66" t="s">
        <v>355</v>
      </c>
      <c r="C672" s="58" t="s">
        <v>166</v>
      </c>
      <c r="D672" s="67" t="s">
        <v>160</v>
      </c>
    </row>
    <row r="673" spans="1:4" x14ac:dyDescent="0.3">
      <c r="A673" s="93" t="s">
        <v>570</v>
      </c>
      <c r="B673" s="66" t="s">
        <v>355</v>
      </c>
      <c r="C673" s="58" t="s">
        <v>166</v>
      </c>
      <c r="D673" s="67" t="s">
        <v>160</v>
      </c>
    </row>
    <row r="674" spans="1:4" x14ac:dyDescent="0.3">
      <c r="A674" s="93" t="s">
        <v>571</v>
      </c>
      <c r="B674" s="66" t="s">
        <v>355</v>
      </c>
      <c r="C674" s="58" t="s">
        <v>166</v>
      </c>
      <c r="D674" s="67" t="s">
        <v>160</v>
      </c>
    </row>
    <row r="675" spans="1:4" x14ac:dyDescent="0.3">
      <c r="A675" s="93" t="s">
        <v>572</v>
      </c>
      <c r="B675" s="66" t="s">
        <v>355</v>
      </c>
      <c r="C675" s="58" t="s">
        <v>166</v>
      </c>
      <c r="D675" s="67" t="s">
        <v>160</v>
      </c>
    </row>
    <row r="676" spans="1:4" x14ac:dyDescent="0.3">
      <c r="A676" s="93" t="s">
        <v>572</v>
      </c>
      <c r="B676" s="66" t="s">
        <v>573</v>
      </c>
      <c r="C676" s="58" t="s">
        <v>166</v>
      </c>
      <c r="D676" s="67" t="s">
        <v>160</v>
      </c>
    </row>
    <row r="677" spans="1:4" x14ac:dyDescent="0.3">
      <c r="A677" s="93" t="s">
        <v>572</v>
      </c>
      <c r="B677" s="66" t="s">
        <v>574</v>
      </c>
      <c r="C677" s="58" t="s">
        <v>166</v>
      </c>
      <c r="D677" s="67" t="s">
        <v>160</v>
      </c>
    </row>
    <row r="678" spans="1:4" x14ac:dyDescent="0.3">
      <c r="A678" s="93" t="s">
        <v>575</v>
      </c>
      <c r="B678" s="66" t="s">
        <v>355</v>
      </c>
      <c r="C678" s="58" t="s">
        <v>166</v>
      </c>
      <c r="D678" s="67" t="s">
        <v>160</v>
      </c>
    </row>
    <row r="679" spans="1:4" x14ac:dyDescent="0.3">
      <c r="A679" s="93" t="s">
        <v>576</v>
      </c>
      <c r="B679" s="66" t="s">
        <v>577</v>
      </c>
      <c r="C679" s="58" t="s">
        <v>166</v>
      </c>
      <c r="D679" s="67" t="s">
        <v>160</v>
      </c>
    </row>
    <row r="680" spans="1:4" x14ac:dyDescent="0.3">
      <c r="A680" s="93" t="s">
        <v>578</v>
      </c>
      <c r="B680" s="66" t="s">
        <v>579</v>
      </c>
      <c r="C680" s="58" t="s">
        <v>166</v>
      </c>
      <c r="D680" s="67" t="s">
        <v>160</v>
      </c>
    </row>
    <row r="681" spans="1:4" x14ac:dyDescent="0.3">
      <c r="A681" s="93" t="s">
        <v>578</v>
      </c>
      <c r="B681" s="66" t="s">
        <v>580</v>
      </c>
      <c r="C681" s="58" t="s">
        <v>166</v>
      </c>
      <c r="D681" s="67" t="s">
        <v>160</v>
      </c>
    </row>
    <row r="682" spans="1:4" x14ac:dyDescent="0.3">
      <c r="A682" s="93" t="s">
        <v>578</v>
      </c>
      <c r="B682" s="66" t="s">
        <v>525</v>
      </c>
      <c r="C682" s="58" t="s">
        <v>166</v>
      </c>
      <c r="D682" s="67" t="s">
        <v>160</v>
      </c>
    </row>
    <row r="683" spans="1:4" x14ac:dyDescent="0.3">
      <c r="A683" s="93" t="s">
        <v>578</v>
      </c>
      <c r="B683" s="66" t="s">
        <v>495</v>
      </c>
      <c r="C683" s="58" t="s">
        <v>166</v>
      </c>
      <c r="D683" s="67" t="s">
        <v>160</v>
      </c>
    </row>
    <row r="684" spans="1:4" x14ac:dyDescent="0.3">
      <c r="A684" s="93" t="s">
        <v>578</v>
      </c>
      <c r="B684" s="66" t="s">
        <v>541</v>
      </c>
      <c r="C684" s="58" t="s">
        <v>166</v>
      </c>
      <c r="D684" s="67" t="s">
        <v>160</v>
      </c>
    </row>
    <row r="685" spans="1:4" x14ac:dyDescent="0.3">
      <c r="A685" s="93" t="s">
        <v>581</v>
      </c>
      <c r="B685" s="66" t="s">
        <v>582</v>
      </c>
      <c r="C685" s="58" t="s">
        <v>163</v>
      </c>
      <c r="D685" s="67" t="s">
        <v>160</v>
      </c>
    </row>
    <row r="686" spans="1:4" x14ac:dyDescent="0.3">
      <c r="A686" s="93" t="s">
        <v>581</v>
      </c>
      <c r="B686" s="66" t="s">
        <v>583</v>
      </c>
      <c r="C686" s="58" t="s">
        <v>163</v>
      </c>
      <c r="D686" s="67" t="s">
        <v>160</v>
      </c>
    </row>
    <row r="687" spans="1:4" x14ac:dyDescent="0.3">
      <c r="A687" s="93" t="s">
        <v>581</v>
      </c>
      <c r="B687" s="66" t="s">
        <v>584</v>
      </c>
      <c r="C687" s="58" t="s">
        <v>163</v>
      </c>
      <c r="D687" s="67" t="s">
        <v>160</v>
      </c>
    </row>
    <row r="688" spans="1:4" x14ac:dyDescent="0.3">
      <c r="A688" s="93" t="s">
        <v>581</v>
      </c>
      <c r="B688" s="66" t="s">
        <v>585</v>
      </c>
      <c r="C688" s="58" t="s">
        <v>163</v>
      </c>
      <c r="D688" s="67" t="s">
        <v>160</v>
      </c>
    </row>
    <row r="689" spans="1:4" x14ac:dyDescent="0.3">
      <c r="A689" s="93" t="s">
        <v>581</v>
      </c>
      <c r="B689" s="66" t="s">
        <v>586</v>
      </c>
      <c r="C689" s="58" t="s">
        <v>163</v>
      </c>
      <c r="D689" s="67" t="s">
        <v>160</v>
      </c>
    </row>
    <row r="690" spans="1:4" x14ac:dyDescent="0.3">
      <c r="A690" s="93" t="s">
        <v>581</v>
      </c>
      <c r="B690" s="66" t="s">
        <v>587</v>
      </c>
      <c r="C690" s="58" t="s">
        <v>163</v>
      </c>
      <c r="D690" s="67" t="s">
        <v>160</v>
      </c>
    </row>
    <row r="691" spans="1:4" x14ac:dyDescent="0.3">
      <c r="A691" s="93" t="s">
        <v>588</v>
      </c>
      <c r="B691" s="66" t="s">
        <v>374</v>
      </c>
      <c r="C691" s="58" t="s">
        <v>163</v>
      </c>
      <c r="D691" s="67" t="s">
        <v>160</v>
      </c>
    </row>
    <row r="692" spans="1:4" x14ac:dyDescent="0.3">
      <c r="A692" s="93" t="s">
        <v>588</v>
      </c>
      <c r="B692" s="66" t="s">
        <v>238</v>
      </c>
      <c r="C692" s="58" t="s">
        <v>163</v>
      </c>
      <c r="D692" s="67" t="s">
        <v>160</v>
      </c>
    </row>
    <row r="693" spans="1:4" x14ac:dyDescent="0.3">
      <c r="A693" s="93" t="s">
        <v>589</v>
      </c>
      <c r="B693" s="66" t="s">
        <v>590</v>
      </c>
      <c r="C693" s="58" t="s">
        <v>163</v>
      </c>
      <c r="D693" s="67" t="s">
        <v>160</v>
      </c>
    </row>
    <row r="694" spans="1:4" x14ac:dyDescent="0.3">
      <c r="A694" s="93" t="s">
        <v>591</v>
      </c>
      <c r="B694" s="66" t="s">
        <v>218</v>
      </c>
      <c r="C694" s="58" t="s">
        <v>163</v>
      </c>
      <c r="D694" s="67" t="s">
        <v>160</v>
      </c>
    </row>
    <row r="695" spans="1:4" x14ac:dyDescent="0.3">
      <c r="A695" s="93" t="s">
        <v>592</v>
      </c>
      <c r="B695" s="66" t="s">
        <v>593</v>
      </c>
      <c r="C695" s="58" t="s">
        <v>163</v>
      </c>
      <c r="D695" s="67" t="s">
        <v>160</v>
      </c>
    </row>
    <row r="696" spans="1:4" x14ac:dyDescent="0.3">
      <c r="A696" s="93" t="s">
        <v>592</v>
      </c>
      <c r="B696" s="66" t="s">
        <v>165</v>
      </c>
      <c r="C696" s="58" t="s">
        <v>163</v>
      </c>
      <c r="D696" s="67" t="s">
        <v>160</v>
      </c>
    </row>
    <row r="697" spans="1:4" x14ac:dyDescent="0.3">
      <c r="A697" s="93" t="s">
        <v>592</v>
      </c>
      <c r="B697" s="66" t="s">
        <v>193</v>
      </c>
      <c r="C697" s="58" t="s">
        <v>163</v>
      </c>
      <c r="D697" s="67" t="s">
        <v>160</v>
      </c>
    </row>
    <row r="698" spans="1:4" x14ac:dyDescent="0.3">
      <c r="A698" s="93" t="s">
        <v>594</v>
      </c>
      <c r="B698" s="66" t="s">
        <v>595</v>
      </c>
      <c r="C698" s="58" t="s">
        <v>166</v>
      </c>
      <c r="D698" s="67" t="s">
        <v>160</v>
      </c>
    </row>
    <row r="699" spans="1:4" x14ac:dyDescent="0.3">
      <c r="A699" s="93" t="s">
        <v>594</v>
      </c>
      <c r="B699" s="66" t="s">
        <v>596</v>
      </c>
      <c r="C699" s="58" t="s">
        <v>166</v>
      </c>
      <c r="D699" s="67" t="s">
        <v>160</v>
      </c>
    </row>
    <row r="700" spans="1:4" x14ac:dyDescent="0.3">
      <c r="A700" s="93" t="s">
        <v>594</v>
      </c>
      <c r="B700" s="66" t="s">
        <v>594</v>
      </c>
      <c r="C700" s="58" t="s">
        <v>166</v>
      </c>
      <c r="D700" s="67" t="s">
        <v>160</v>
      </c>
    </row>
    <row r="701" spans="1:4" x14ac:dyDescent="0.3">
      <c r="A701" s="93" t="s">
        <v>594</v>
      </c>
      <c r="B701" s="66" t="s">
        <v>243</v>
      </c>
      <c r="C701" s="58" t="s">
        <v>166</v>
      </c>
      <c r="D701" s="67" t="s">
        <v>160</v>
      </c>
    </row>
    <row r="702" spans="1:4" x14ac:dyDescent="0.3">
      <c r="A702" s="93" t="s">
        <v>594</v>
      </c>
      <c r="B702" s="66" t="s">
        <v>597</v>
      </c>
      <c r="C702" s="58" t="s">
        <v>166</v>
      </c>
      <c r="D702" s="67" t="s">
        <v>160</v>
      </c>
    </row>
    <row r="703" spans="1:4" x14ac:dyDescent="0.3">
      <c r="A703" s="93" t="s">
        <v>598</v>
      </c>
      <c r="B703" s="66" t="s">
        <v>599</v>
      </c>
      <c r="C703" s="58" t="s">
        <v>166</v>
      </c>
      <c r="D703" s="67" t="s">
        <v>160</v>
      </c>
    </row>
    <row r="704" spans="1:4" x14ac:dyDescent="0.3">
      <c r="A704" s="93" t="s">
        <v>598</v>
      </c>
      <c r="B704" s="66" t="s">
        <v>600</v>
      </c>
      <c r="C704" s="58" t="s">
        <v>166</v>
      </c>
      <c r="D704" s="67" t="s">
        <v>160</v>
      </c>
    </row>
    <row r="705" spans="1:4" x14ac:dyDescent="0.3">
      <c r="A705" s="93" t="s">
        <v>598</v>
      </c>
      <c r="B705" s="66" t="s">
        <v>600</v>
      </c>
      <c r="C705" s="58" t="s">
        <v>166</v>
      </c>
      <c r="D705" s="67" t="s">
        <v>160</v>
      </c>
    </row>
    <row r="706" spans="1:4" x14ac:dyDescent="0.3">
      <c r="A706" s="93" t="s">
        <v>598</v>
      </c>
      <c r="B706" s="66" t="s">
        <v>601</v>
      </c>
      <c r="C706" s="58" t="s">
        <v>166</v>
      </c>
      <c r="D706" s="67" t="s">
        <v>160</v>
      </c>
    </row>
    <row r="707" spans="1:4" x14ac:dyDescent="0.3">
      <c r="A707" s="93" t="s">
        <v>598</v>
      </c>
      <c r="B707" s="66" t="s">
        <v>602</v>
      </c>
      <c r="C707" s="58" t="s">
        <v>166</v>
      </c>
      <c r="D707" s="67" t="s">
        <v>160</v>
      </c>
    </row>
    <row r="708" spans="1:4" x14ac:dyDescent="0.3">
      <c r="A708" s="93" t="s">
        <v>603</v>
      </c>
      <c r="B708" s="66" t="s">
        <v>198</v>
      </c>
      <c r="C708" s="58" t="s">
        <v>295</v>
      </c>
      <c r="D708" s="67" t="s">
        <v>160</v>
      </c>
    </row>
    <row r="709" spans="1:4" x14ac:dyDescent="0.3">
      <c r="A709" s="93" t="s">
        <v>603</v>
      </c>
      <c r="B709" s="66" t="s">
        <v>205</v>
      </c>
      <c r="C709" s="58" t="s">
        <v>295</v>
      </c>
      <c r="D709" s="67" t="s">
        <v>160</v>
      </c>
    </row>
    <row r="710" spans="1:4" x14ac:dyDescent="0.3">
      <c r="A710" s="93" t="s">
        <v>603</v>
      </c>
      <c r="B710" s="66" t="s">
        <v>501</v>
      </c>
      <c r="C710" s="58" t="s">
        <v>295</v>
      </c>
      <c r="D710" s="67" t="s">
        <v>160</v>
      </c>
    </row>
    <row r="711" spans="1:4" x14ac:dyDescent="0.3">
      <c r="A711" s="93" t="s">
        <v>603</v>
      </c>
      <c r="B711" s="66" t="s">
        <v>238</v>
      </c>
      <c r="C711" s="58" t="s">
        <v>295</v>
      </c>
      <c r="D711" s="67" t="s">
        <v>160</v>
      </c>
    </row>
    <row r="712" spans="1:4" x14ac:dyDescent="0.3">
      <c r="A712" s="93" t="s">
        <v>603</v>
      </c>
      <c r="B712" s="66" t="s">
        <v>604</v>
      </c>
      <c r="C712" s="58" t="s">
        <v>295</v>
      </c>
      <c r="D712" s="67" t="s">
        <v>160</v>
      </c>
    </row>
    <row r="713" spans="1:4" x14ac:dyDescent="0.3">
      <c r="A713" s="93" t="s">
        <v>603</v>
      </c>
      <c r="B713" s="66" t="s">
        <v>605</v>
      </c>
      <c r="C713" s="58" t="s">
        <v>295</v>
      </c>
      <c r="D713" s="67" t="s">
        <v>160</v>
      </c>
    </row>
    <row r="714" spans="1:4" x14ac:dyDescent="0.3">
      <c r="A714" s="93" t="s">
        <v>603</v>
      </c>
      <c r="B714" s="66" t="s">
        <v>606</v>
      </c>
      <c r="C714" s="58" t="s">
        <v>295</v>
      </c>
      <c r="D714" s="67" t="s">
        <v>160</v>
      </c>
    </row>
    <row r="715" spans="1:4" x14ac:dyDescent="0.3">
      <c r="A715" s="93" t="s">
        <v>603</v>
      </c>
      <c r="B715" s="66" t="s">
        <v>607</v>
      </c>
      <c r="C715" s="58" t="s">
        <v>295</v>
      </c>
      <c r="D715" s="67" t="s">
        <v>160</v>
      </c>
    </row>
    <row r="716" spans="1:4" x14ac:dyDescent="0.3">
      <c r="A716" s="93" t="s">
        <v>603</v>
      </c>
      <c r="B716" s="66" t="s">
        <v>202</v>
      </c>
      <c r="C716" s="58" t="s">
        <v>295</v>
      </c>
      <c r="D716" s="67" t="s">
        <v>160</v>
      </c>
    </row>
    <row r="717" spans="1:4" x14ac:dyDescent="0.3">
      <c r="A717" s="93" t="s">
        <v>608</v>
      </c>
      <c r="B717" s="66" t="s">
        <v>609</v>
      </c>
      <c r="C717" s="58" t="s">
        <v>98</v>
      </c>
      <c r="D717" s="67" t="s">
        <v>160</v>
      </c>
    </row>
    <row r="718" spans="1:4" x14ac:dyDescent="0.3">
      <c r="A718" s="93" t="s">
        <v>610</v>
      </c>
      <c r="B718" s="66" t="s">
        <v>345</v>
      </c>
      <c r="C718" s="58" t="s">
        <v>166</v>
      </c>
      <c r="D718" s="67" t="s">
        <v>160</v>
      </c>
    </row>
    <row r="719" spans="1:4" x14ac:dyDescent="0.3">
      <c r="A719" s="93" t="s">
        <v>610</v>
      </c>
      <c r="B719" s="66" t="s">
        <v>611</v>
      </c>
      <c r="C719" s="58" t="s">
        <v>166</v>
      </c>
      <c r="D719" s="67" t="s">
        <v>160</v>
      </c>
    </row>
    <row r="720" spans="1:4" x14ac:dyDescent="0.3">
      <c r="A720" s="93" t="s">
        <v>612</v>
      </c>
      <c r="B720" s="66" t="s">
        <v>613</v>
      </c>
      <c r="C720" s="58" t="s">
        <v>295</v>
      </c>
      <c r="D720" s="67" t="s">
        <v>160</v>
      </c>
    </row>
    <row r="721" spans="1:4" x14ac:dyDescent="0.3">
      <c r="A721" s="93" t="s">
        <v>612</v>
      </c>
      <c r="B721" s="66" t="s">
        <v>614</v>
      </c>
      <c r="C721" s="58" t="s">
        <v>295</v>
      </c>
      <c r="D721" s="67" t="s">
        <v>160</v>
      </c>
    </row>
    <row r="722" spans="1:4" x14ac:dyDescent="0.3">
      <c r="A722" s="93" t="s">
        <v>615</v>
      </c>
      <c r="B722" s="66" t="s">
        <v>616</v>
      </c>
      <c r="C722" s="58" t="s">
        <v>295</v>
      </c>
      <c r="D722" s="67" t="s">
        <v>160</v>
      </c>
    </row>
    <row r="723" spans="1:4" x14ac:dyDescent="0.3">
      <c r="A723" s="93" t="s">
        <v>617</v>
      </c>
      <c r="B723" s="66" t="s">
        <v>190</v>
      </c>
      <c r="C723" s="58" t="s">
        <v>166</v>
      </c>
      <c r="D723" s="67" t="s">
        <v>160</v>
      </c>
    </row>
    <row r="724" spans="1:4" x14ac:dyDescent="0.3">
      <c r="A724" s="93" t="s">
        <v>618</v>
      </c>
      <c r="B724" s="66" t="s">
        <v>619</v>
      </c>
      <c r="C724" s="58" t="s">
        <v>248</v>
      </c>
      <c r="D724" s="67" t="s">
        <v>160</v>
      </c>
    </row>
    <row r="725" spans="1:4" x14ac:dyDescent="0.3">
      <c r="A725" s="93" t="s">
        <v>618</v>
      </c>
      <c r="B725" s="66" t="s">
        <v>620</v>
      </c>
      <c r="C725" s="58" t="s">
        <v>248</v>
      </c>
      <c r="D725" s="67" t="s">
        <v>160</v>
      </c>
    </row>
    <row r="726" spans="1:4" x14ac:dyDescent="0.3">
      <c r="A726" s="93" t="s">
        <v>618</v>
      </c>
      <c r="B726" s="66" t="s">
        <v>621</v>
      </c>
      <c r="C726" s="58" t="s">
        <v>248</v>
      </c>
      <c r="D726" s="67" t="s">
        <v>160</v>
      </c>
    </row>
    <row r="727" spans="1:4" x14ac:dyDescent="0.3">
      <c r="A727" s="93" t="s">
        <v>622</v>
      </c>
      <c r="B727" s="66" t="s">
        <v>198</v>
      </c>
      <c r="C727" s="58" t="s">
        <v>236</v>
      </c>
      <c r="D727" s="67" t="s">
        <v>160</v>
      </c>
    </row>
    <row r="728" spans="1:4" x14ac:dyDescent="0.3">
      <c r="A728" s="93" t="s">
        <v>622</v>
      </c>
      <c r="B728" s="66" t="s">
        <v>623</v>
      </c>
      <c r="C728" s="58" t="s">
        <v>236</v>
      </c>
      <c r="D728" s="67" t="s">
        <v>160</v>
      </c>
    </row>
    <row r="729" spans="1:4" x14ac:dyDescent="0.3">
      <c r="A729" s="93" t="s">
        <v>622</v>
      </c>
      <c r="B729" s="66" t="s">
        <v>238</v>
      </c>
      <c r="C729" s="58" t="s">
        <v>236</v>
      </c>
      <c r="D729" s="67" t="s">
        <v>160</v>
      </c>
    </row>
    <row r="730" spans="1:4" x14ac:dyDescent="0.3">
      <c r="A730" s="93" t="s">
        <v>622</v>
      </c>
      <c r="B730" s="66" t="s">
        <v>624</v>
      </c>
      <c r="C730" s="58" t="s">
        <v>236</v>
      </c>
      <c r="D730" s="67" t="s">
        <v>160</v>
      </c>
    </row>
    <row r="731" spans="1:4" x14ac:dyDescent="0.3">
      <c r="A731" s="93" t="s">
        <v>625</v>
      </c>
      <c r="B731" s="66" t="s">
        <v>213</v>
      </c>
      <c r="C731" s="58" t="s">
        <v>166</v>
      </c>
      <c r="D731" s="67" t="s">
        <v>160</v>
      </c>
    </row>
    <row r="732" spans="1:4" x14ac:dyDescent="0.3">
      <c r="A732" s="93" t="s">
        <v>625</v>
      </c>
      <c r="B732" s="66" t="s">
        <v>626</v>
      </c>
      <c r="C732" s="58" t="s">
        <v>166</v>
      </c>
      <c r="D732" s="67" t="s">
        <v>160</v>
      </c>
    </row>
    <row r="733" spans="1:4" x14ac:dyDescent="0.3">
      <c r="A733" s="93" t="s">
        <v>627</v>
      </c>
      <c r="B733" s="66" t="s">
        <v>491</v>
      </c>
      <c r="C733" s="58" t="s">
        <v>166</v>
      </c>
      <c r="D733" s="67" t="s">
        <v>160</v>
      </c>
    </row>
    <row r="734" spans="1:4" x14ac:dyDescent="0.3">
      <c r="A734" s="93" t="s">
        <v>628</v>
      </c>
      <c r="B734" s="66" t="s">
        <v>629</v>
      </c>
      <c r="C734" s="58" t="s">
        <v>169</v>
      </c>
      <c r="D734" s="67" t="s">
        <v>160</v>
      </c>
    </row>
    <row r="735" spans="1:4" x14ac:dyDescent="0.3">
      <c r="A735" s="93" t="s">
        <v>628</v>
      </c>
      <c r="B735" s="66" t="s">
        <v>629</v>
      </c>
      <c r="C735" s="58" t="s">
        <v>169</v>
      </c>
      <c r="D735" s="67" t="s">
        <v>160</v>
      </c>
    </row>
    <row r="736" spans="1:4" x14ac:dyDescent="0.3">
      <c r="A736" s="93" t="s">
        <v>628</v>
      </c>
      <c r="B736" s="66" t="s">
        <v>630</v>
      </c>
      <c r="C736" s="58" t="s">
        <v>169</v>
      </c>
      <c r="D736" s="67" t="s">
        <v>160</v>
      </c>
    </row>
    <row r="737" spans="1:4" x14ac:dyDescent="0.3">
      <c r="A737" s="93" t="s">
        <v>628</v>
      </c>
      <c r="B737" s="66" t="s">
        <v>631</v>
      </c>
      <c r="C737" s="58" t="s">
        <v>169</v>
      </c>
      <c r="D737" s="67" t="s">
        <v>160</v>
      </c>
    </row>
    <row r="738" spans="1:4" x14ac:dyDescent="0.3">
      <c r="A738" s="93" t="s">
        <v>632</v>
      </c>
      <c r="B738" s="66" t="s">
        <v>212</v>
      </c>
      <c r="C738" s="58" t="s">
        <v>169</v>
      </c>
      <c r="D738" s="67" t="s">
        <v>160</v>
      </c>
    </row>
    <row r="739" spans="1:4" x14ac:dyDescent="0.3">
      <c r="A739" s="93" t="s">
        <v>633</v>
      </c>
      <c r="B739" s="66" t="s">
        <v>634</v>
      </c>
      <c r="C739" s="58" t="s">
        <v>169</v>
      </c>
      <c r="D739" s="67" t="s">
        <v>160</v>
      </c>
    </row>
    <row r="740" spans="1:4" x14ac:dyDescent="0.3">
      <c r="A740" s="93" t="s">
        <v>633</v>
      </c>
      <c r="B740" s="66" t="s">
        <v>635</v>
      </c>
      <c r="C740" s="58" t="s">
        <v>169</v>
      </c>
      <c r="D740" s="67" t="s">
        <v>160</v>
      </c>
    </row>
    <row r="741" spans="1:4" x14ac:dyDescent="0.3">
      <c r="A741" s="93" t="s">
        <v>633</v>
      </c>
      <c r="B741" s="66" t="s">
        <v>636</v>
      </c>
      <c r="C741" s="58" t="s">
        <v>169</v>
      </c>
      <c r="D741" s="67" t="s">
        <v>160</v>
      </c>
    </row>
    <row r="742" spans="1:4" x14ac:dyDescent="0.3">
      <c r="A742" s="93" t="s">
        <v>633</v>
      </c>
      <c r="B742" s="66" t="s">
        <v>637</v>
      </c>
      <c r="C742" s="58" t="s">
        <v>169</v>
      </c>
      <c r="D742" s="67" t="s">
        <v>160</v>
      </c>
    </row>
    <row r="743" spans="1:4" x14ac:dyDescent="0.3">
      <c r="A743" s="93" t="s">
        <v>638</v>
      </c>
      <c r="B743" s="66" t="s">
        <v>639</v>
      </c>
      <c r="C743" s="58" t="s">
        <v>169</v>
      </c>
      <c r="D743" s="67" t="s">
        <v>160</v>
      </c>
    </row>
    <row r="744" spans="1:4" x14ac:dyDescent="0.3">
      <c r="A744" s="93" t="s">
        <v>640</v>
      </c>
      <c r="B744" s="66" t="s">
        <v>171</v>
      </c>
      <c r="C744" s="58" t="s">
        <v>166</v>
      </c>
      <c r="D744" s="67" t="s">
        <v>160</v>
      </c>
    </row>
    <row r="745" spans="1:4" x14ac:dyDescent="0.3">
      <c r="A745" s="93" t="s">
        <v>640</v>
      </c>
      <c r="B745" s="66" t="s">
        <v>171</v>
      </c>
      <c r="C745" s="58" t="s">
        <v>166</v>
      </c>
      <c r="D745" s="67" t="s">
        <v>160</v>
      </c>
    </row>
    <row r="746" spans="1:4" x14ac:dyDescent="0.3">
      <c r="A746" s="93" t="s">
        <v>640</v>
      </c>
      <c r="B746" s="66" t="s">
        <v>495</v>
      </c>
      <c r="C746" s="58" t="s">
        <v>166</v>
      </c>
      <c r="D746" s="67" t="s">
        <v>160</v>
      </c>
    </row>
    <row r="747" spans="1:4" x14ac:dyDescent="0.3">
      <c r="A747" s="93" t="s">
        <v>640</v>
      </c>
      <c r="B747" s="66" t="s">
        <v>641</v>
      </c>
      <c r="C747" s="58" t="s">
        <v>166</v>
      </c>
      <c r="D747" s="67" t="s">
        <v>160</v>
      </c>
    </row>
    <row r="748" spans="1:4" x14ac:dyDescent="0.3">
      <c r="A748" s="93" t="s">
        <v>642</v>
      </c>
      <c r="B748" s="66" t="s">
        <v>643</v>
      </c>
      <c r="C748" s="58" t="s">
        <v>166</v>
      </c>
      <c r="D748" s="67" t="s">
        <v>160</v>
      </c>
    </row>
    <row r="749" spans="1:4" x14ac:dyDescent="0.3">
      <c r="A749" s="93" t="s">
        <v>642</v>
      </c>
      <c r="B749" s="66" t="s">
        <v>190</v>
      </c>
      <c r="C749" s="58" t="s">
        <v>166</v>
      </c>
      <c r="D749" s="67" t="s">
        <v>160</v>
      </c>
    </row>
    <row r="750" spans="1:4" x14ac:dyDescent="0.3">
      <c r="A750" s="93" t="s">
        <v>642</v>
      </c>
      <c r="B750" s="66" t="s">
        <v>190</v>
      </c>
      <c r="C750" s="58" t="s">
        <v>166</v>
      </c>
      <c r="D750" s="67" t="s">
        <v>160</v>
      </c>
    </row>
    <row r="751" spans="1:4" x14ac:dyDescent="0.3">
      <c r="A751" s="93" t="s">
        <v>642</v>
      </c>
      <c r="B751" s="66" t="s">
        <v>190</v>
      </c>
      <c r="C751" s="58" t="s">
        <v>166</v>
      </c>
      <c r="D751" s="67" t="s">
        <v>160</v>
      </c>
    </row>
    <row r="752" spans="1:4" x14ac:dyDescent="0.3">
      <c r="A752" s="93" t="s">
        <v>642</v>
      </c>
      <c r="B752" s="66" t="s">
        <v>190</v>
      </c>
      <c r="C752" s="58" t="s">
        <v>166</v>
      </c>
      <c r="D752" s="67" t="s">
        <v>160</v>
      </c>
    </row>
    <row r="753" spans="1:4" x14ac:dyDescent="0.3">
      <c r="A753" s="93" t="s">
        <v>642</v>
      </c>
      <c r="B753" s="66" t="s">
        <v>243</v>
      </c>
      <c r="C753" s="58" t="s">
        <v>166</v>
      </c>
      <c r="D753" s="67" t="s">
        <v>160</v>
      </c>
    </row>
    <row r="754" spans="1:4" x14ac:dyDescent="0.3">
      <c r="A754" s="93" t="s">
        <v>642</v>
      </c>
      <c r="B754" s="66" t="s">
        <v>299</v>
      </c>
      <c r="C754" s="58" t="s">
        <v>166</v>
      </c>
      <c r="D754" s="67" t="s">
        <v>160</v>
      </c>
    </row>
    <row r="755" spans="1:4" x14ac:dyDescent="0.3">
      <c r="A755" s="93" t="s">
        <v>644</v>
      </c>
      <c r="B755" s="66" t="s">
        <v>645</v>
      </c>
      <c r="C755" s="58" t="s">
        <v>166</v>
      </c>
      <c r="D755" s="67" t="s">
        <v>160</v>
      </c>
    </row>
    <row r="756" spans="1:4" x14ac:dyDescent="0.3">
      <c r="A756" s="93" t="s">
        <v>644</v>
      </c>
      <c r="B756" s="66" t="s">
        <v>491</v>
      </c>
      <c r="C756" s="58" t="s">
        <v>166</v>
      </c>
      <c r="D756" s="67" t="s">
        <v>160</v>
      </c>
    </row>
    <row r="757" spans="1:4" x14ac:dyDescent="0.3">
      <c r="A757" s="93" t="s">
        <v>644</v>
      </c>
      <c r="B757" s="66" t="s">
        <v>491</v>
      </c>
      <c r="C757" s="58" t="s">
        <v>166</v>
      </c>
      <c r="D757" s="67" t="s">
        <v>160</v>
      </c>
    </row>
    <row r="758" spans="1:4" x14ac:dyDescent="0.3">
      <c r="A758" s="93" t="s">
        <v>644</v>
      </c>
      <c r="B758" s="66" t="s">
        <v>491</v>
      </c>
      <c r="C758" s="58" t="s">
        <v>166</v>
      </c>
      <c r="D758" s="67" t="s">
        <v>160</v>
      </c>
    </row>
    <row r="759" spans="1:4" x14ac:dyDescent="0.3">
      <c r="A759" s="93" t="s">
        <v>644</v>
      </c>
      <c r="B759" s="66" t="s">
        <v>491</v>
      </c>
      <c r="C759" s="58" t="s">
        <v>166</v>
      </c>
      <c r="D759" s="67" t="s">
        <v>160</v>
      </c>
    </row>
    <row r="760" spans="1:4" x14ac:dyDescent="0.3">
      <c r="A760" s="93" t="s">
        <v>644</v>
      </c>
      <c r="B760" s="66" t="s">
        <v>491</v>
      </c>
      <c r="C760" s="58" t="s">
        <v>166</v>
      </c>
      <c r="D760" s="67" t="s">
        <v>160</v>
      </c>
    </row>
    <row r="761" spans="1:4" x14ac:dyDescent="0.3">
      <c r="A761" s="93" t="s">
        <v>646</v>
      </c>
      <c r="B761" s="66" t="s">
        <v>647</v>
      </c>
      <c r="C761" s="58" t="s">
        <v>166</v>
      </c>
      <c r="D761" s="67" t="s">
        <v>160</v>
      </c>
    </row>
    <row r="762" spans="1:4" x14ac:dyDescent="0.3">
      <c r="A762" s="93" t="s">
        <v>646</v>
      </c>
      <c r="B762" s="66" t="s">
        <v>646</v>
      </c>
      <c r="C762" s="58" t="s">
        <v>166</v>
      </c>
      <c r="D762" s="67" t="s">
        <v>160</v>
      </c>
    </row>
    <row r="763" spans="1:4" x14ac:dyDescent="0.3">
      <c r="A763" s="93" t="s">
        <v>646</v>
      </c>
      <c r="B763" s="66" t="s">
        <v>646</v>
      </c>
      <c r="C763" s="58" t="s">
        <v>166</v>
      </c>
      <c r="D763" s="67" t="s">
        <v>160</v>
      </c>
    </row>
    <row r="764" spans="1:4" x14ac:dyDescent="0.3">
      <c r="A764" s="93" t="s">
        <v>646</v>
      </c>
      <c r="B764" s="66" t="s">
        <v>648</v>
      </c>
      <c r="C764" s="58" t="s">
        <v>166</v>
      </c>
      <c r="D764" s="67" t="s">
        <v>160</v>
      </c>
    </row>
    <row r="765" spans="1:4" x14ac:dyDescent="0.3">
      <c r="A765" s="93" t="s">
        <v>646</v>
      </c>
      <c r="B765" s="66" t="s">
        <v>649</v>
      </c>
      <c r="C765" s="58" t="s">
        <v>166</v>
      </c>
      <c r="D765" s="67" t="s">
        <v>160</v>
      </c>
    </row>
    <row r="766" spans="1:4" x14ac:dyDescent="0.3">
      <c r="A766" s="93" t="s">
        <v>646</v>
      </c>
      <c r="B766" s="66" t="s">
        <v>649</v>
      </c>
      <c r="C766" s="58" t="s">
        <v>166</v>
      </c>
      <c r="D766" s="67" t="s">
        <v>160</v>
      </c>
    </row>
    <row r="767" spans="1:4" x14ac:dyDescent="0.3">
      <c r="A767" s="93" t="s">
        <v>650</v>
      </c>
      <c r="B767" s="66" t="s">
        <v>491</v>
      </c>
      <c r="C767" s="58" t="s">
        <v>166</v>
      </c>
      <c r="D767" s="67" t="s">
        <v>160</v>
      </c>
    </row>
    <row r="768" spans="1:4" x14ac:dyDescent="0.3">
      <c r="A768" s="93" t="s">
        <v>651</v>
      </c>
      <c r="B768" s="66" t="s">
        <v>198</v>
      </c>
      <c r="C768" s="58" t="s">
        <v>295</v>
      </c>
      <c r="D768" s="67" t="s">
        <v>160</v>
      </c>
    </row>
    <row r="769" spans="1:4" x14ac:dyDescent="0.3">
      <c r="A769" s="93" t="s">
        <v>651</v>
      </c>
      <c r="B769" s="66" t="s">
        <v>652</v>
      </c>
      <c r="C769" s="58" t="s">
        <v>295</v>
      </c>
      <c r="D769" s="67" t="s">
        <v>160</v>
      </c>
    </row>
    <row r="770" spans="1:4" x14ac:dyDescent="0.3">
      <c r="A770" s="93" t="s">
        <v>651</v>
      </c>
      <c r="B770" s="66" t="s">
        <v>652</v>
      </c>
      <c r="C770" s="58" t="s">
        <v>295</v>
      </c>
      <c r="D770" s="67" t="s">
        <v>160</v>
      </c>
    </row>
    <row r="771" spans="1:4" x14ac:dyDescent="0.3">
      <c r="A771" s="93" t="s">
        <v>651</v>
      </c>
      <c r="B771" s="66" t="s">
        <v>652</v>
      </c>
      <c r="C771" s="58" t="s">
        <v>295</v>
      </c>
      <c r="D771" s="67" t="s">
        <v>160</v>
      </c>
    </row>
    <row r="772" spans="1:4" x14ac:dyDescent="0.3">
      <c r="A772" s="93" t="s">
        <v>651</v>
      </c>
      <c r="B772" s="66" t="s">
        <v>501</v>
      </c>
      <c r="C772" s="58" t="s">
        <v>295</v>
      </c>
      <c r="D772" s="67" t="s">
        <v>160</v>
      </c>
    </row>
    <row r="773" spans="1:4" x14ac:dyDescent="0.3">
      <c r="A773" s="93" t="s">
        <v>651</v>
      </c>
      <c r="B773" s="66" t="s">
        <v>238</v>
      </c>
      <c r="C773" s="58" t="s">
        <v>295</v>
      </c>
      <c r="D773" s="67" t="s">
        <v>160</v>
      </c>
    </row>
    <row r="774" spans="1:4" x14ac:dyDescent="0.3">
      <c r="A774" s="93" t="s">
        <v>651</v>
      </c>
      <c r="B774" s="66" t="s">
        <v>653</v>
      </c>
      <c r="C774" s="58" t="s">
        <v>295</v>
      </c>
      <c r="D774" s="67" t="s">
        <v>160</v>
      </c>
    </row>
    <row r="775" spans="1:4" x14ac:dyDescent="0.3">
      <c r="A775" s="93" t="s">
        <v>651</v>
      </c>
      <c r="B775" s="66" t="s">
        <v>654</v>
      </c>
      <c r="C775" s="58" t="s">
        <v>295</v>
      </c>
      <c r="D775" s="67" t="s">
        <v>160</v>
      </c>
    </row>
    <row r="776" spans="1:4" x14ac:dyDescent="0.3">
      <c r="A776" s="93" t="s">
        <v>651</v>
      </c>
      <c r="B776" s="66" t="s">
        <v>605</v>
      </c>
      <c r="C776" s="58" t="s">
        <v>295</v>
      </c>
      <c r="D776" s="67" t="s">
        <v>160</v>
      </c>
    </row>
    <row r="777" spans="1:4" x14ac:dyDescent="0.3">
      <c r="A777" s="93" t="s">
        <v>651</v>
      </c>
      <c r="B777" s="66" t="s">
        <v>474</v>
      </c>
      <c r="C777" s="58" t="s">
        <v>295</v>
      </c>
      <c r="D777" s="67" t="s">
        <v>160</v>
      </c>
    </row>
    <row r="778" spans="1:4" x14ac:dyDescent="0.3">
      <c r="A778" s="93" t="s">
        <v>651</v>
      </c>
      <c r="B778" s="66" t="s">
        <v>655</v>
      </c>
      <c r="C778" s="58" t="s">
        <v>295</v>
      </c>
      <c r="D778" s="67" t="s">
        <v>160</v>
      </c>
    </row>
    <row r="779" spans="1:4" x14ac:dyDescent="0.3">
      <c r="A779" s="93" t="s">
        <v>651</v>
      </c>
      <c r="B779" s="66" t="s">
        <v>202</v>
      </c>
      <c r="C779" s="58" t="s">
        <v>295</v>
      </c>
      <c r="D779" s="67" t="s">
        <v>160</v>
      </c>
    </row>
    <row r="780" spans="1:4" x14ac:dyDescent="0.3">
      <c r="A780" s="93" t="s">
        <v>656</v>
      </c>
      <c r="B780" s="66" t="s">
        <v>645</v>
      </c>
      <c r="C780" s="58" t="s">
        <v>166</v>
      </c>
      <c r="D780" s="67" t="s">
        <v>160</v>
      </c>
    </row>
    <row r="781" spans="1:4" x14ac:dyDescent="0.3">
      <c r="A781" s="93" t="s">
        <v>656</v>
      </c>
      <c r="B781" s="66" t="s">
        <v>243</v>
      </c>
      <c r="C781" s="58" t="s">
        <v>166</v>
      </c>
      <c r="D781" s="67" t="s">
        <v>160</v>
      </c>
    </row>
    <row r="782" spans="1:4" x14ac:dyDescent="0.3">
      <c r="A782" s="93" t="s">
        <v>656</v>
      </c>
      <c r="B782" s="66" t="s">
        <v>243</v>
      </c>
      <c r="C782" s="58" t="s">
        <v>166</v>
      </c>
      <c r="D782" s="67" t="s">
        <v>160</v>
      </c>
    </row>
    <row r="783" spans="1:4" x14ac:dyDescent="0.3">
      <c r="A783" s="93" t="s">
        <v>656</v>
      </c>
      <c r="B783" s="66" t="s">
        <v>541</v>
      </c>
      <c r="C783" s="58" t="s">
        <v>166</v>
      </c>
      <c r="D783" s="67" t="s">
        <v>160</v>
      </c>
    </row>
    <row r="784" spans="1:4" x14ac:dyDescent="0.3">
      <c r="A784" s="93" t="s">
        <v>656</v>
      </c>
      <c r="B784" s="66" t="s">
        <v>541</v>
      </c>
      <c r="C784" s="58" t="s">
        <v>166</v>
      </c>
      <c r="D784" s="67" t="s">
        <v>160</v>
      </c>
    </row>
    <row r="785" spans="1:4" x14ac:dyDescent="0.3">
      <c r="A785" s="93" t="s">
        <v>657</v>
      </c>
      <c r="B785" s="66" t="s">
        <v>658</v>
      </c>
      <c r="C785" s="58" t="s">
        <v>98</v>
      </c>
      <c r="D785" s="67" t="s">
        <v>160</v>
      </c>
    </row>
    <row r="786" spans="1:4" x14ac:dyDescent="0.3">
      <c r="A786" s="93" t="s">
        <v>657</v>
      </c>
      <c r="B786" s="66" t="s">
        <v>658</v>
      </c>
      <c r="C786" s="58" t="s">
        <v>98</v>
      </c>
      <c r="D786" s="67" t="s">
        <v>160</v>
      </c>
    </row>
    <row r="787" spans="1:4" x14ac:dyDescent="0.3">
      <c r="A787" s="93" t="s">
        <v>659</v>
      </c>
      <c r="B787" s="66" t="s">
        <v>660</v>
      </c>
      <c r="C787" s="58" t="s">
        <v>166</v>
      </c>
      <c r="D787" s="67" t="s">
        <v>160</v>
      </c>
    </row>
    <row r="788" spans="1:4" x14ac:dyDescent="0.3">
      <c r="A788" s="93" t="s">
        <v>659</v>
      </c>
      <c r="B788" s="66" t="s">
        <v>661</v>
      </c>
      <c r="C788" s="58" t="s">
        <v>166</v>
      </c>
      <c r="D788" s="67" t="s">
        <v>160</v>
      </c>
    </row>
    <row r="789" spans="1:4" x14ac:dyDescent="0.3">
      <c r="A789" s="93" t="s">
        <v>659</v>
      </c>
      <c r="B789" s="66" t="s">
        <v>662</v>
      </c>
      <c r="C789" s="58" t="s">
        <v>166</v>
      </c>
      <c r="D789" s="67" t="s">
        <v>160</v>
      </c>
    </row>
    <row r="790" spans="1:4" x14ac:dyDescent="0.3">
      <c r="A790" s="93" t="s">
        <v>659</v>
      </c>
      <c r="B790" s="66" t="s">
        <v>663</v>
      </c>
      <c r="C790" s="58" t="s">
        <v>166</v>
      </c>
      <c r="D790" s="67" t="s">
        <v>160</v>
      </c>
    </row>
    <row r="791" spans="1:4" x14ac:dyDescent="0.3">
      <c r="A791" s="93" t="s">
        <v>659</v>
      </c>
      <c r="B791" s="66" t="s">
        <v>664</v>
      </c>
      <c r="C791" s="58" t="s">
        <v>166</v>
      </c>
      <c r="D791" s="67" t="s">
        <v>160</v>
      </c>
    </row>
    <row r="792" spans="1:4" x14ac:dyDescent="0.3">
      <c r="A792" s="93" t="s">
        <v>659</v>
      </c>
      <c r="B792" s="66" t="s">
        <v>665</v>
      </c>
      <c r="C792" s="58" t="s">
        <v>166</v>
      </c>
      <c r="D792" s="67" t="s">
        <v>160</v>
      </c>
    </row>
    <row r="793" spans="1:4" x14ac:dyDescent="0.3">
      <c r="A793" s="93" t="s">
        <v>659</v>
      </c>
      <c r="B793" s="66" t="s">
        <v>665</v>
      </c>
      <c r="C793" s="58" t="s">
        <v>166</v>
      </c>
      <c r="D793" s="67" t="s">
        <v>160</v>
      </c>
    </row>
    <row r="794" spans="1:4" x14ac:dyDescent="0.3">
      <c r="A794" s="93" t="s">
        <v>659</v>
      </c>
      <c r="B794" s="66" t="s">
        <v>666</v>
      </c>
      <c r="C794" s="58" t="s">
        <v>166</v>
      </c>
      <c r="D794" s="67" t="s">
        <v>160</v>
      </c>
    </row>
    <row r="795" spans="1:4" x14ac:dyDescent="0.3">
      <c r="A795" s="93" t="s">
        <v>659</v>
      </c>
      <c r="B795" s="66" t="s">
        <v>667</v>
      </c>
      <c r="C795" s="58" t="s">
        <v>166</v>
      </c>
      <c r="D795" s="67" t="s">
        <v>160</v>
      </c>
    </row>
    <row r="796" spans="1:4" x14ac:dyDescent="0.3">
      <c r="A796" s="93" t="s">
        <v>659</v>
      </c>
      <c r="B796" s="66" t="s">
        <v>668</v>
      </c>
      <c r="C796" s="58" t="s">
        <v>166</v>
      </c>
      <c r="D796" s="67" t="s">
        <v>160</v>
      </c>
    </row>
    <row r="797" spans="1:4" x14ac:dyDescent="0.3">
      <c r="A797" s="93" t="s">
        <v>659</v>
      </c>
      <c r="B797" s="66" t="s">
        <v>669</v>
      </c>
      <c r="C797" s="58" t="s">
        <v>166</v>
      </c>
      <c r="D797" s="67" t="s">
        <v>160</v>
      </c>
    </row>
    <row r="798" spans="1:4" x14ac:dyDescent="0.3">
      <c r="A798" s="93" t="s">
        <v>670</v>
      </c>
      <c r="B798" s="66" t="s">
        <v>212</v>
      </c>
      <c r="C798" s="58" t="s">
        <v>166</v>
      </c>
      <c r="D798" s="67" t="s">
        <v>160</v>
      </c>
    </row>
    <row r="799" spans="1:4" x14ac:dyDescent="0.3">
      <c r="A799" s="93" t="s">
        <v>670</v>
      </c>
      <c r="B799" s="66" t="s">
        <v>212</v>
      </c>
      <c r="C799" s="58" t="s">
        <v>166</v>
      </c>
      <c r="D799" s="67" t="s">
        <v>160</v>
      </c>
    </row>
    <row r="800" spans="1:4" x14ac:dyDescent="0.3">
      <c r="A800" s="93" t="s">
        <v>671</v>
      </c>
      <c r="B800" s="66" t="s">
        <v>493</v>
      </c>
      <c r="C800" s="58" t="s">
        <v>166</v>
      </c>
      <c r="D800" s="67" t="s">
        <v>160</v>
      </c>
    </row>
    <row r="801" spans="1:4" x14ac:dyDescent="0.3">
      <c r="A801" s="93" t="s">
        <v>671</v>
      </c>
      <c r="B801" s="66" t="s">
        <v>212</v>
      </c>
      <c r="C801" s="58" t="s">
        <v>166</v>
      </c>
      <c r="D801" s="67" t="s">
        <v>160</v>
      </c>
    </row>
    <row r="802" spans="1:4" x14ac:dyDescent="0.3">
      <c r="A802" s="93" t="s">
        <v>671</v>
      </c>
      <c r="B802" s="66" t="s">
        <v>672</v>
      </c>
      <c r="C802" s="58" t="s">
        <v>166</v>
      </c>
      <c r="D802" s="67" t="s">
        <v>160</v>
      </c>
    </row>
    <row r="803" spans="1:4" x14ac:dyDescent="0.3">
      <c r="A803" s="93" t="s">
        <v>671</v>
      </c>
      <c r="B803" s="66" t="s">
        <v>672</v>
      </c>
      <c r="C803" s="58" t="s">
        <v>166</v>
      </c>
      <c r="D803" s="67" t="s">
        <v>160</v>
      </c>
    </row>
    <row r="804" spans="1:4" x14ac:dyDescent="0.3">
      <c r="A804" s="93" t="s">
        <v>671</v>
      </c>
      <c r="B804" s="66" t="s">
        <v>672</v>
      </c>
      <c r="C804" s="58" t="s">
        <v>166</v>
      </c>
      <c r="D804" s="67" t="s">
        <v>160</v>
      </c>
    </row>
    <row r="805" spans="1:4" x14ac:dyDescent="0.3">
      <c r="A805" s="93" t="s">
        <v>671</v>
      </c>
      <c r="B805" s="66" t="s">
        <v>419</v>
      </c>
      <c r="C805" s="58" t="s">
        <v>166</v>
      </c>
      <c r="D805" s="67" t="s">
        <v>160</v>
      </c>
    </row>
    <row r="806" spans="1:4" x14ac:dyDescent="0.3">
      <c r="A806" s="93" t="s">
        <v>673</v>
      </c>
      <c r="B806" s="66" t="s">
        <v>674</v>
      </c>
      <c r="C806" s="58" t="s">
        <v>166</v>
      </c>
      <c r="D806" s="67" t="s">
        <v>160</v>
      </c>
    </row>
    <row r="807" spans="1:4" x14ac:dyDescent="0.3">
      <c r="A807" s="93" t="s">
        <v>673</v>
      </c>
      <c r="B807" s="66" t="s">
        <v>190</v>
      </c>
      <c r="C807" s="58" t="s">
        <v>166</v>
      </c>
      <c r="D807" s="67" t="s">
        <v>160</v>
      </c>
    </row>
    <row r="808" spans="1:4" x14ac:dyDescent="0.3">
      <c r="A808" s="93" t="s">
        <v>673</v>
      </c>
      <c r="B808" s="66" t="s">
        <v>215</v>
      </c>
      <c r="C808" s="58" t="s">
        <v>166</v>
      </c>
      <c r="D808" s="67" t="s">
        <v>160</v>
      </c>
    </row>
    <row r="809" spans="1:4" x14ac:dyDescent="0.3">
      <c r="A809" s="93" t="s">
        <v>673</v>
      </c>
      <c r="B809" s="66" t="s">
        <v>482</v>
      </c>
      <c r="C809" s="58" t="s">
        <v>166</v>
      </c>
      <c r="D809" s="67" t="s">
        <v>160</v>
      </c>
    </row>
    <row r="810" spans="1:4" x14ac:dyDescent="0.3">
      <c r="A810" s="93" t="s">
        <v>675</v>
      </c>
      <c r="B810" s="66" t="s">
        <v>205</v>
      </c>
      <c r="C810" s="58" t="s">
        <v>169</v>
      </c>
      <c r="D810" s="67" t="s">
        <v>160</v>
      </c>
    </row>
    <row r="811" spans="1:4" x14ac:dyDescent="0.3">
      <c r="A811" s="93" t="s">
        <v>675</v>
      </c>
      <c r="B811" s="66" t="s">
        <v>676</v>
      </c>
      <c r="C811" s="58" t="s">
        <v>169</v>
      </c>
      <c r="D811" s="67" t="s">
        <v>160</v>
      </c>
    </row>
    <row r="812" spans="1:4" x14ac:dyDescent="0.3">
      <c r="A812" s="93" t="s">
        <v>675</v>
      </c>
      <c r="B812" s="66" t="s">
        <v>677</v>
      </c>
      <c r="C812" s="58" t="s">
        <v>169</v>
      </c>
      <c r="D812" s="67" t="s">
        <v>160</v>
      </c>
    </row>
    <row r="813" spans="1:4" x14ac:dyDescent="0.3">
      <c r="A813" s="93" t="s">
        <v>675</v>
      </c>
      <c r="B813" s="66" t="s">
        <v>678</v>
      </c>
      <c r="C813" s="58" t="s">
        <v>169</v>
      </c>
      <c r="D813" s="67" t="s">
        <v>160</v>
      </c>
    </row>
    <row r="814" spans="1:4" x14ac:dyDescent="0.3">
      <c r="A814" s="93" t="s">
        <v>675</v>
      </c>
      <c r="B814" s="66" t="s">
        <v>279</v>
      </c>
      <c r="C814" s="58" t="s">
        <v>169</v>
      </c>
      <c r="D814" s="67" t="s">
        <v>160</v>
      </c>
    </row>
    <row r="815" spans="1:4" x14ac:dyDescent="0.3">
      <c r="A815" s="93" t="s">
        <v>679</v>
      </c>
      <c r="B815" s="66" t="s">
        <v>680</v>
      </c>
      <c r="C815" s="58" t="s">
        <v>166</v>
      </c>
      <c r="D815" s="67" t="s">
        <v>160</v>
      </c>
    </row>
    <row r="816" spans="1:4" x14ac:dyDescent="0.3">
      <c r="A816" s="93" t="s">
        <v>681</v>
      </c>
      <c r="B816" s="66" t="s">
        <v>682</v>
      </c>
      <c r="C816" s="58" t="s">
        <v>169</v>
      </c>
      <c r="D816" s="67" t="s">
        <v>160</v>
      </c>
    </row>
    <row r="817" spans="1:4" x14ac:dyDescent="0.3">
      <c r="A817" s="93" t="s">
        <v>683</v>
      </c>
      <c r="B817" s="66" t="s">
        <v>684</v>
      </c>
      <c r="C817" s="58" t="s">
        <v>166</v>
      </c>
      <c r="D817" s="67" t="s">
        <v>160</v>
      </c>
    </row>
    <row r="818" spans="1:4" x14ac:dyDescent="0.3">
      <c r="A818" s="93" t="s">
        <v>683</v>
      </c>
      <c r="B818" s="66" t="s">
        <v>685</v>
      </c>
      <c r="C818" s="58" t="s">
        <v>166</v>
      </c>
      <c r="D818" s="67" t="s">
        <v>160</v>
      </c>
    </row>
    <row r="819" spans="1:4" x14ac:dyDescent="0.3">
      <c r="A819" s="93" t="s">
        <v>683</v>
      </c>
      <c r="B819" s="66" t="s">
        <v>686</v>
      </c>
      <c r="C819" s="58" t="s">
        <v>166</v>
      </c>
      <c r="D819" s="67" t="s">
        <v>160</v>
      </c>
    </row>
    <row r="820" spans="1:4" x14ac:dyDescent="0.3">
      <c r="A820" s="93" t="s">
        <v>683</v>
      </c>
      <c r="B820" s="66" t="s">
        <v>279</v>
      </c>
      <c r="C820" s="58" t="s">
        <v>166</v>
      </c>
      <c r="D820" s="67" t="s">
        <v>160</v>
      </c>
    </row>
    <row r="821" spans="1:4" x14ac:dyDescent="0.3">
      <c r="A821" s="93" t="s">
        <v>683</v>
      </c>
      <c r="B821" s="66" t="s">
        <v>687</v>
      </c>
      <c r="C821" s="58" t="s">
        <v>166</v>
      </c>
      <c r="D821" s="67" t="s">
        <v>160</v>
      </c>
    </row>
    <row r="822" spans="1:4" x14ac:dyDescent="0.3">
      <c r="A822" s="93" t="s">
        <v>688</v>
      </c>
      <c r="B822" s="66" t="s">
        <v>245</v>
      </c>
      <c r="C822" s="58" t="s">
        <v>166</v>
      </c>
      <c r="D822" s="67" t="s">
        <v>160</v>
      </c>
    </row>
    <row r="823" spans="1:4" x14ac:dyDescent="0.3">
      <c r="A823" s="93" t="s">
        <v>688</v>
      </c>
      <c r="B823" s="66" t="s">
        <v>190</v>
      </c>
      <c r="C823" s="58" t="s">
        <v>166</v>
      </c>
      <c r="D823" s="67" t="s">
        <v>160</v>
      </c>
    </row>
    <row r="824" spans="1:4" x14ac:dyDescent="0.3">
      <c r="A824" s="93" t="s">
        <v>688</v>
      </c>
      <c r="B824" s="66" t="s">
        <v>689</v>
      </c>
      <c r="C824" s="58" t="s">
        <v>166</v>
      </c>
      <c r="D824" s="67" t="s">
        <v>160</v>
      </c>
    </row>
    <row r="825" spans="1:4" x14ac:dyDescent="0.3">
      <c r="A825" s="93" t="s">
        <v>690</v>
      </c>
      <c r="B825" s="66" t="s">
        <v>204</v>
      </c>
      <c r="C825" s="58" t="s">
        <v>98</v>
      </c>
      <c r="D825" s="67" t="s">
        <v>160</v>
      </c>
    </row>
    <row r="826" spans="1:4" x14ac:dyDescent="0.3">
      <c r="A826" s="93" t="s">
        <v>690</v>
      </c>
      <c r="B826" s="66" t="s">
        <v>496</v>
      </c>
      <c r="C826" s="58" t="s">
        <v>98</v>
      </c>
      <c r="D826" s="67" t="s">
        <v>160</v>
      </c>
    </row>
    <row r="827" spans="1:4" x14ac:dyDescent="0.3">
      <c r="A827" s="93" t="s">
        <v>690</v>
      </c>
      <c r="B827" s="66" t="s">
        <v>212</v>
      </c>
      <c r="C827" s="58" t="s">
        <v>98</v>
      </c>
      <c r="D827" s="67" t="s">
        <v>160</v>
      </c>
    </row>
    <row r="828" spans="1:4" x14ac:dyDescent="0.3">
      <c r="A828" s="93" t="s">
        <v>690</v>
      </c>
      <c r="B828" s="66" t="s">
        <v>238</v>
      </c>
      <c r="C828" s="58" t="s">
        <v>98</v>
      </c>
      <c r="D828" s="67" t="s">
        <v>160</v>
      </c>
    </row>
    <row r="829" spans="1:4" x14ac:dyDescent="0.3">
      <c r="A829" s="93" t="s">
        <v>690</v>
      </c>
      <c r="B829" s="66" t="s">
        <v>691</v>
      </c>
      <c r="C829" s="58" t="s">
        <v>98</v>
      </c>
      <c r="D829" s="67" t="s">
        <v>160</v>
      </c>
    </row>
    <row r="830" spans="1:4" x14ac:dyDescent="0.3">
      <c r="A830" s="93" t="s">
        <v>690</v>
      </c>
      <c r="B830" s="66" t="s">
        <v>692</v>
      </c>
      <c r="C830" s="58" t="s">
        <v>98</v>
      </c>
      <c r="D830" s="67" t="s">
        <v>160</v>
      </c>
    </row>
    <row r="831" spans="1:4" x14ac:dyDescent="0.3">
      <c r="A831" s="93" t="s">
        <v>690</v>
      </c>
      <c r="B831" s="66" t="s">
        <v>693</v>
      </c>
      <c r="C831" s="58" t="s">
        <v>98</v>
      </c>
      <c r="D831" s="67" t="s">
        <v>160</v>
      </c>
    </row>
    <row r="832" spans="1:4" x14ac:dyDescent="0.3">
      <c r="A832" s="93" t="s">
        <v>694</v>
      </c>
      <c r="B832" s="66" t="s">
        <v>198</v>
      </c>
      <c r="C832" s="58" t="s">
        <v>197</v>
      </c>
      <c r="D832" s="67" t="s">
        <v>160</v>
      </c>
    </row>
    <row r="833" spans="1:4" x14ac:dyDescent="0.3">
      <c r="A833" s="93" t="s">
        <v>694</v>
      </c>
      <c r="B833" s="66" t="s">
        <v>658</v>
      </c>
      <c r="C833" s="58" t="s">
        <v>197</v>
      </c>
      <c r="D833" s="67" t="s">
        <v>160</v>
      </c>
    </row>
    <row r="834" spans="1:4" x14ac:dyDescent="0.3">
      <c r="A834" s="93" t="s">
        <v>694</v>
      </c>
      <c r="B834" s="66" t="s">
        <v>501</v>
      </c>
      <c r="C834" s="58" t="s">
        <v>197</v>
      </c>
      <c r="D834" s="67" t="s">
        <v>160</v>
      </c>
    </row>
    <row r="835" spans="1:4" x14ac:dyDescent="0.3">
      <c r="A835" s="93" t="s">
        <v>694</v>
      </c>
      <c r="B835" s="66" t="s">
        <v>238</v>
      </c>
      <c r="C835" s="58" t="s">
        <v>197</v>
      </c>
      <c r="D835" s="67" t="s">
        <v>160</v>
      </c>
    </row>
    <row r="836" spans="1:4" x14ac:dyDescent="0.3">
      <c r="A836" s="93" t="s">
        <v>694</v>
      </c>
      <c r="B836" s="66" t="s">
        <v>218</v>
      </c>
      <c r="C836" s="58" t="s">
        <v>197</v>
      </c>
      <c r="D836" s="67" t="s">
        <v>160</v>
      </c>
    </row>
    <row r="837" spans="1:4" x14ac:dyDescent="0.3">
      <c r="A837" s="93" t="s">
        <v>694</v>
      </c>
      <c r="B837" s="66" t="s">
        <v>626</v>
      </c>
      <c r="C837" s="58" t="s">
        <v>197</v>
      </c>
      <c r="D837" s="67" t="s">
        <v>160</v>
      </c>
    </row>
    <row r="838" spans="1:4" x14ac:dyDescent="0.3">
      <c r="A838" s="93" t="s">
        <v>695</v>
      </c>
      <c r="B838" s="66" t="s">
        <v>696</v>
      </c>
      <c r="C838" s="58" t="s">
        <v>166</v>
      </c>
      <c r="D838" s="67" t="s">
        <v>160</v>
      </c>
    </row>
    <row r="839" spans="1:4" x14ac:dyDescent="0.3">
      <c r="A839" s="93" t="s">
        <v>695</v>
      </c>
      <c r="B839" s="66" t="s">
        <v>171</v>
      </c>
      <c r="C839" s="58" t="s">
        <v>166</v>
      </c>
      <c r="D839" s="67" t="s">
        <v>160</v>
      </c>
    </row>
    <row r="840" spans="1:4" x14ac:dyDescent="0.3">
      <c r="A840" s="93" t="s">
        <v>695</v>
      </c>
      <c r="B840" s="66" t="s">
        <v>697</v>
      </c>
      <c r="C840" s="58" t="s">
        <v>166</v>
      </c>
      <c r="D840" s="67" t="s">
        <v>160</v>
      </c>
    </row>
    <row r="841" spans="1:4" x14ac:dyDescent="0.3">
      <c r="A841" s="93" t="s">
        <v>695</v>
      </c>
      <c r="B841" s="66" t="s">
        <v>698</v>
      </c>
      <c r="C841" s="58" t="s">
        <v>166</v>
      </c>
      <c r="D841" s="67" t="s">
        <v>160</v>
      </c>
    </row>
    <row r="842" spans="1:4" x14ac:dyDescent="0.3">
      <c r="A842" s="93" t="s">
        <v>695</v>
      </c>
      <c r="B842" s="66" t="s">
        <v>695</v>
      </c>
      <c r="C842" s="58" t="s">
        <v>166</v>
      </c>
      <c r="D842" s="67" t="s">
        <v>160</v>
      </c>
    </row>
    <row r="843" spans="1:4" x14ac:dyDescent="0.3">
      <c r="A843" s="93" t="s">
        <v>695</v>
      </c>
      <c r="B843" s="66" t="s">
        <v>499</v>
      </c>
      <c r="C843" s="58" t="s">
        <v>166</v>
      </c>
      <c r="D843" s="67" t="s">
        <v>160</v>
      </c>
    </row>
    <row r="844" spans="1:4" x14ac:dyDescent="0.3">
      <c r="A844" s="93" t="s">
        <v>699</v>
      </c>
      <c r="B844" s="66" t="s">
        <v>165</v>
      </c>
      <c r="C844" s="58" t="s">
        <v>538</v>
      </c>
      <c r="D844" s="67" t="s">
        <v>160</v>
      </c>
    </row>
    <row r="845" spans="1:4" x14ac:dyDescent="0.3">
      <c r="A845" s="93" t="s">
        <v>699</v>
      </c>
      <c r="B845" s="66" t="s">
        <v>190</v>
      </c>
      <c r="C845" s="58" t="s">
        <v>538</v>
      </c>
      <c r="D845" s="67" t="s">
        <v>160</v>
      </c>
    </row>
    <row r="846" spans="1:4" x14ac:dyDescent="0.3">
      <c r="A846" s="93" t="s">
        <v>699</v>
      </c>
      <c r="B846" s="66" t="s">
        <v>190</v>
      </c>
      <c r="C846" s="58" t="s">
        <v>538</v>
      </c>
      <c r="D846" s="67" t="s">
        <v>160</v>
      </c>
    </row>
    <row r="847" spans="1:4" x14ac:dyDescent="0.3">
      <c r="A847" s="93" t="s">
        <v>699</v>
      </c>
      <c r="B847" s="66" t="s">
        <v>190</v>
      </c>
      <c r="C847" s="58" t="s">
        <v>538</v>
      </c>
      <c r="D847" s="67" t="s">
        <v>160</v>
      </c>
    </row>
    <row r="848" spans="1:4" x14ac:dyDescent="0.3">
      <c r="A848" s="93" t="s">
        <v>699</v>
      </c>
      <c r="B848" s="66" t="s">
        <v>190</v>
      </c>
      <c r="C848" s="58" t="s">
        <v>538</v>
      </c>
      <c r="D848" s="67" t="s">
        <v>160</v>
      </c>
    </row>
    <row r="849" spans="1:4" x14ac:dyDescent="0.3">
      <c r="A849" s="93" t="s">
        <v>699</v>
      </c>
      <c r="B849" s="66" t="s">
        <v>700</v>
      </c>
      <c r="C849" s="58" t="s">
        <v>538</v>
      </c>
      <c r="D849" s="67" t="s">
        <v>160</v>
      </c>
    </row>
    <row r="850" spans="1:4" x14ac:dyDescent="0.3">
      <c r="A850" s="93" t="s">
        <v>699</v>
      </c>
      <c r="B850" s="66" t="s">
        <v>481</v>
      </c>
      <c r="C850" s="58" t="s">
        <v>538</v>
      </c>
      <c r="D850" s="67" t="s">
        <v>160</v>
      </c>
    </row>
    <row r="851" spans="1:4" x14ac:dyDescent="0.3">
      <c r="A851" s="93" t="s">
        <v>699</v>
      </c>
      <c r="B851" s="66" t="s">
        <v>701</v>
      </c>
      <c r="C851" s="58" t="s">
        <v>538</v>
      </c>
      <c r="D851" s="67" t="s">
        <v>160</v>
      </c>
    </row>
    <row r="852" spans="1:4" x14ac:dyDescent="0.3">
      <c r="A852" s="93" t="s">
        <v>699</v>
      </c>
      <c r="B852" s="66" t="s">
        <v>626</v>
      </c>
      <c r="C852" s="58" t="s">
        <v>538</v>
      </c>
      <c r="D852" s="67" t="s">
        <v>160</v>
      </c>
    </row>
    <row r="853" spans="1:4" x14ac:dyDescent="0.3">
      <c r="A853" s="93" t="s">
        <v>699</v>
      </c>
      <c r="B853" s="66" t="s">
        <v>541</v>
      </c>
      <c r="C853" s="58" t="s">
        <v>538</v>
      </c>
      <c r="D853" s="67" t="s">
        <v>160</v>
      </c>
    </row>
    <row r="854" spans="1:4" x14ac:dyDescent="0.3">
      <c r="A854" s="93" t="s">
        <v>702</v>
      </c>
      <c r="B854" s="66" t="s">
        <v>703</v>
      </c>
      <c r="C854" s="58" t="s">
        <v>166</v>
      </c>
      <c r="D854" s="67" t="s">
        <v>160</v>
      </c>
    </row>
    <row r="855" spans="1:4" x14ac:dyDescent="0.3">
      <c r="A855" s="93" t="s">
        <v>702</v>
      </c>
      <c r="B855" s="66" t="s">
        <v>704</v>
      </c>
      <c r="C855" s="58" t="s">
        <v>166</v>
      </c>
      <c r="D855" s="67" t="s">
        <v>160</v>
      </c>
    </row>
    <row r="856" spans="1:4" x14ac:dyDescent="0.3">
      <c r="A856" s="93" t="s">
        <v>702</v>
      </c>
      <c r="B856" s="66" t="s">
        <v>705</v>
      </c>
      <c r="C856" s="58" t="s">
        <v>166</v>
      </c>
      <c r="D856" s="67" t="s">
        <v>160</v>
      </c>
    </row>
    <row r="857" spans="1:4" x14ac:dyDescent="0.3">
      <c r="A857" s="93" t="s">
        <v>702</v>
      </c>
      <c r="B857" s="66" t="s">
        <v>706</v>
      </c>
      <c r="C857" s="58" t="s">
        <v>166</v>
      </c>
      <c r="D857" s="67" t="s">
        <v>160</v>
      </c>
    </row>
    <row r="858" spans="1:4" x14ac:dyDescent="0.3">
      <c r="A858" s="93" t="s">
        <v>702</v>
      </c>
      <c r="B858" s="66" t="s">
        <v>707</v>
      </c>
      <c r="C858" s="58" t="s">
        <v>166</v>
      </c>
      <c r="D858" s="67" t="s">
        <v>160</v>
      </c>
    </row>
    <row r="859" spans="1:4" x14ac:dyDescent="0.3">
      <c r="A859" s="93" t="s">
        <v>702</v>
      </c>
      <c r="B859" s="66" t="s">
        <v>708</v>
      </c>
      <c r="C859" s="58" t="s">
        <v>166</v>
      </c>
      <c r="D859" s="67" t="s">
        <v>160</v>
      </c>
    </row>
    <row r="860" spans="1:4" x14ac:dyDescent="0.3">
      <c r="A860" s="93" t="s">
        <v>702</v>
      </c>
      <c r="B860" s="66" t="s">
        <v>171</v>
      </c>
      <c r="C860" s="58" t="s">
        <v>166</v>
      </c>
      <c r="D860" s="67" t="s">
        <v>160</v>
      </c>
    </row>
    <row r="861" spans="1:4" x14ac:dyDescent="0.3">
      <c r="A861" s="93" t="s">
        <v>702</v>
      </c>
      <c r="B861" s="66" t="s">
        <v>709</v>
      </c>
      <c r="C861" s="58" t="s">
        <v>166</v>
      </c>
      <c r="D861" s="67" t="s">
        <v>160</v>
      </c>
    </row>
    <row r="862" spans="1:4" x14ac:dyDescent="0.3">
      <c r="A862" s="93" t="s">
        <v>710</v>
      </c>
      <c r="B862" s="66" t="s">
        <v>711</v>
      </c>
      <c r="C862" s="58" t="s">
        <v>166</v>
      </c>
      <c r="D862" s="67" t="s">
        <v>160</v>
      </c>
    </row>
    <row r="863" spans="1:4" x14ac:dyDescent="0.3">
      <c r="A863" s="93" t="s">
        <v>710</v>
      </c>
      <c r="B863" s="66" t="s">
        <v>712</v>
      </c>
      <c r="C863" s="58" t="s">
        <v>166</v>
      </c>
      <c r="D863" s="67" t="s">
        <v>160</v>
      </c>
    </row>
    <row r="864" spans="1:4" x14ac:dyDescent="0.3">
      <c r="A864" s="93" t="s">
        <v>710</v>
      </c>
      <c r="B864" s="66" t="s">
        <v>713</v>
      </c>
      <c r="C864" s="58" t="s">
        <v>166</v>
      </c>
      <c r="D864" s="67" t="s">
        <v>160</v>
      </c>
    </row>
    <row r="865" spans="1:4" x14ac:dyDescent="0.3">
      <c r="A865" s="93" t="s">
        <v>710</v>
      </c>
      <c r="B865" s="66" t="s">
        <v>714</v>
      </c>
      <c r="C865" s="58" t="s">
        <v>166</v>
      </c>
      <c r="D865" s="67" t="s">
        <v>160</v>
      </c>
    </row>
    <row r="866" spans="1:4" x14ac:dyDescent="0.3">
      <c r="A866" s="93" t="s">
        <v>710</v>
      </c>
      <c r="B866" s="66" t="s">
        <v>715</v>
      </c>
      <c r="C866" s="58" t="s">
        <v>166</v>
      </c>
      <c r="D866" s="67" t="s">
        <v>160</v>
      </c>
    </row>
    <row r="867" spans="1:4" x14ac:dyDescent="0.3">
      <c r="A867" s="93" t="s">
        <v>710</v>
      </c>
      <c r="B867" s="66" t="s">
        <v>716</v>
      </c>
      <c r="C867" s="58" t="s">
        <v>166</v>
      </c>
      <c r="D867" s="67" t="s">
        <v>160</v>
      </c>
    </row>
    <row r="868" spans="1:4" x14ac:dyDescent="0.3">
      <c r="A868" s="93" t="s">
        <v>710</v>
      </c>
      <c r="B868" s="66" t="s">
        <v>716</v>
      </c>
      <c r="C868" s="58" t="s">
        <v>166</v>
      </c>
      <c r="D868" s="67" t="s">
        <v>160</v>
      </c>
    </row>
    <row r="869" spans="1:4" x14ac:dyDescent="0.3">
      <c r="A869" s="93" t="s">
        <v>710</v>
      </c>
      <c r="B869" s="66" t="s">
        <v>717</v>
      </c>
      <c r="C869" s="58" t="s">
        <v>166</v>
      </c>
      <c r="D869" s="67" t="s">
        <v>160</v>
      </c>
    </row>
    <row r="870" spans="1:4" x14ac:dyDescent="0.3">
      <c r="A870" s="93" t="s">
        <v>710</v>
      </c>
      <c r="B870" s="66" t="s">
        <v>718</v>
      </c>
      <c r="C870" s="58" t="s">
        <v>166</v>
      </c>
      <c r="D870" s="67" t="s">
        <v>160</v>
      </c>
    </row>
    <row r="871" spans="1:4" x14ac:dyDescent="0.3">
      <c r="A871" s="93" t="s">
        <v>710</v>
      </c>
      <c r="B871" s="66" t="s">
        <v>719</v>
      </c>
      <c r="C871" s="58" t="s">
        <v>166</v>
      </c>
      <c r="D871" s="67" t="s">
        <v>160</v>
      </c>
    </row>
    <row r="872" spans="1:4" x14ac:dyDescent="0.3">
      <c r="A872" s="93" t="s">
        <v>720</v>
      </c>
      <c r="B872" s="66" t="s">
        <v>721</v>
      </c>
      <c r="C872" s="58" t="s">
        <v>166</v>
      </c>
      <c r="D872" s="67" t="s">
        <v>160</v>
      </c>
    </row>
    <row r="873" spans="1:4" x14ac:dyDescent="0.3">
      <c r="A873" s="93" t="s">
        <v>720</v>
      </c>
      <c r="B873" s="66" t="s">
        <v>721</v>
      </c>
      <c r="C873" s="58" t="s">
        <v>166</v>
      </c>
      <c r="D873" s="67" t="s">
        <v>160</v>
      </c>
    </row>
    <row r="874" spans="1:4" x14ac:dyDescent="0.3">
      <c r="A874" s="93" t="s">
        <v>720</v>
      </c>
      <c r="B874" s="66" t="s">
        <v>722</v>
      </c>
      <c r="C874" s="58" t="s">
        <v>166</v>
      </c>
      <c r="D874" s="67" t="s">
        <v>160</v>
      </c>
    </row>
    <row r="875" spans="1:4" x14ac:dyDescent="0.3">
      <c r="A875" s="93" t="s">
        <v>720</v>
      </c>
      <c r="B875" s="66" t="s">
        <v>723</v>
      </c>
      <c r="C875" s="58" t="s">
        <v>166</v>
      </c>
      <c r="D875" s="67" t="s">
        <v>160</v>
      </c>
    </row>
    <row r="876" spans="1:4" x14ac:dyDescent="0.3">
      <c r="A876" s="93" t="s">
        <v>720</v>
      </c>
      <c r="B876" s="66" t="s">
        <v>724</v>
      </c>
      <c r="C876" s="58" t="s">
        <v>166</v>
      </c>
      <c r="D876" s="67" t="s">
        <v>160</v>
      </c>
    </row>
    <row r="877" spans="1:4" x14ac:dyDescent="0.3">
      <c r="A877" s="93" t="s">
        <v>720</v>
      </c>
      <c r="B877" s="66" t="s">
        <v>725</v>
      </c>
      <c r="C877" s="58" t="s">
        <v>166</v>
      </c>
      <c r="D877" s="67" t="s">
        <v>160</v>
      </c>
    </row>
    <row r="878" spans="1:4" x14ac:dyDescent="0.3">
      <c r="A878" s="93" t="s">
        <v>720</v>
      </c>
      <c r="B878" s="66" t="s">
        <v>726</v>
      </c>
      <c r="C878" s="58" t="s">
        <v>166</v>
      </c>
      <c r="D878" s="67" t="s">
        <v>160</v>
      </c>
    </row>
    <row r="879" spans="1:4" x14ac:dyDescent="0.3">
      <c r="A879" s="93" t="s">
        <v>720</v>
      </c>
      <c r="B879" s="66" t="s">
        <v>727</v>
      </c>
      <c r="C879" s="58" t="s">
        <v>166</v>
      </c>
      <c r="D879" s="67" t="s">
        <v>160</v>
      </c>
    </row>
    <row r="880" spans="1:4" x14ac:dyDescent="0.3">
      <c r="A880" s="93" t="s">
        <v>720</v>
      </c>
      <c r="B880" s="66" t="s">
        <v>728</v>
      </c>
      <c r="C880" s="58" t="s">
        <v>166</v>
      </c>
      <c r="D880" s="67" t="s">
        <v>160</v>
      </c>
    </row>
    <row r="881" spans="1:4" x14ac:dyDescent="0.3">
      <c r="A881" s="93" t="s">
        <v>720</v>
      </c>
      <c r="B881" s="66" t="s">
        <v>729</v>
      </c>
      <c r="C881" s="58" t="s">
        <v>166</v>
      </c>
      <c r="D881" s="67" t="s">
        <v>160</v>
      </c>
    </row>
    <row r="882" spans="1:4" x14ac:dyDescent="0.3">
      <c r="A882" s="93" t="s">
        <v>730</v>
      </c>
      <c r="B882" s="66" t="s">
        <v>190</v>
      </c>
      <c r="C882" s="58" t="s">
        <v>98</v>
      </c>
      <c r="D882" s="67" t="s">
        <v>160</v>
      </c>
    </row>
    <row r="883" spans="1:4" x14ac:dyDescent="0.3">
      <c r="A883" s="93" t="s">
        <v>730</v>
      </c>
      <c r="B883" s="66" t="s">
        <v>190</v>
      </c>
      <c r="C883" s="58" t="s">
        <v>98</v>
      </c>
      <c r="D883" s="67" t="s">
        <v>160</v>
      </c>
    </row>
    <row r="884" spans="1:4" x14ac:dyDescent="0.3">
      <c r="A884" s="93" t="s">
        <v>731</v>
      </c>
      <c r="B884" s="66" t="s">
        <v>732</v>
      </c>
      <c r="C884" s="58" t="s">
        <v>163</v>
      </c>
      <c r="D884" s="67" t="s">
        <v>160</v>
      </c>
    </row>
    <row r="885" spans="1:4" x14ac:dyDescent="0.3">
      <c r="A885" s="93" t="s">
        <v>731</v>
      </c>
      <c r="B885" s="66" t="s">
        <v>245</v>
      </c>
      <c r="C885" s="58" t="s">
        <v>163</v>
      </c>
      <c r="D885" s="67" t="s">
        <v>160</v>
      </c>
    </row>
    <row r="886" spans="1:4" x14ac:dyDescent="0.3">
      <c r="A886" s="93" t="s">
        <v>731</v>
      </c>
      <c r="B886" s="66" t="s">
        <v>190</v>
      </c>
      <c r="C886" s="58" t="s">
        <v>163</v>
      </c>
      <c r="D886" s="67" t="s">
        <v>160</v>
      </c>
    </row>
    <row r="887" spans="1:4" x14ac:dyDescent="0.3">
      <c r="A887" s="93" t="s">
        <v>731</v>
      </c>
      <c r="B887" s="66" t="s">
        <v>190</v>
      </c>
      <c r="C887" s="58" t="s">
        <v>163</v>
      </c>
      <c r="D887" s="67" t="s">
        <v>160</v>
      </c>
    </row>
    <row r="888" spans="1:4" x14ac:dyDescent="0.3">
      <c r="A888" s="93" t="s">
        <v>733</v>
      </c>
      <c r="B888" s="66" t="s">
        <v>685</v>
      </c>
      <c r="C888" s="58" t="s">
        <v>166</v>
      </c>
      <c r="D888" s="67" t="s">
        <v>160</v>
      </c>
    </row>
    <row r="889" spans="1:4" x14ac:dyDescent="0.3">
      <c r="A889" s="93" t="s">
        <v>733</v>
      </c>
      <c r="B889" s="66" t="s">
        <v>509</v>
      </c>
      <c r="C889" s="58" t="s">
        <v>166</v>
      </c>
      <c r="D889" s="67" t="s">
        <v>160</v>
      </c>
    </row>
    <row r="890" spans="1:4" x14ac:dyDescent="0.3">
      <c r="A890" s="93" t="s">
        <v>733</v>
      </c>
      <c r="B890" s="66" t="s">
        <v>733</v>
      </c>
      <c r="C890" s="58" t="s">
        <v>166</v>
      </c>
      <c r="D890" s="67" t="s">
        <v>160</v>
      </c>
    </row>
    <row r="891" spans="1:4" x14ac:dyDescent="0.3">
      <c r="A891" s="93" t="s">
        <v>733</v>
      </c>
      <c r="B891" s="66" t="s">
        <v>734</v>
      </c>
      <c r="C891" s="58" t="s">
        <v>166</v>
      </c>
      <c r="D891" s="67" t="s">
        <v>160</v>
      </c>
    </row>
    <row r="892" spans="1:4" x14ac:dyDescent="0.3">
      <c r="A892" s="93" t="s">
        <v>735</v>
      </c>
      <c r="B892" s="66" t="s">
        <v>736</v>
      </c>
      <c r="C892" s="58" t="s">
        <v>166</v>
      </c>
      <c r="D892" s="67" t="s">
        <v>160</v>
      </c>
    </row>
    <row r="893" spans="1:4" x14ac:dyDescent="0.3">
      <c r="A893" s="93" t="s">
        <v>735</v>
      </c>
      <c r="B893" s="66" t="s">
        <v>736</v>
      </c>
      <c r="C893" s="58" t="s">
        <v>166</v>
      </c>
      <c r="D893" s="67" t="s">
        <v>160</v>
      </c>
    </row>
    <row r="894" spans="1:4" x14ac:dyDescent="0.3">
      <c r="A894" s="93" t="s">
        <v>735</v>
      </c>
      <c r="B894" s="66" t="s">
        <v>736</v>
      </c>
      <c r="C894" s="58" t="s">
        <v>166</v>
      </c>
      <c r="D894" s="67" t="s">
        <v>160</v>
      </c>
    </row>
    <row r="895" spans="1:4" x14ac:dyDescent="0.3">
      <c r="A895" s="93" t="s">
        <v>735</v>
      </c>
      <c r="B895" s="66" t="s">
        <v>736</v>
      </c>
      <c r="C895" s="58" t="s">
        <v>166</v>
      </c>
      <c r="D895" s="67" t="s">
        <v>160</v>
      </c>
    </row>
    <row r="896" spans="1:4" x14ac:dyDescent="0.3">
      <c r="A896" s="93" t="s">
        <v>735</v>
      </c>
      <c r="B896" s="66" t="s">
        <v>736</v>
      </c>
      <c r="C896" s="58" t="s">
        <v>166</v>
      </c>
      <c r="D896" s="67" t="s">
        <v>160</v>
      </c>
    </row>
    <row r="897" spans="1:4" x14ac:dyDescent="0.3">
      <c r="A897" s="93" t="s">
        <v>735</v>
      </c>
      <c r="B897" s="66" t="s">
        <v>736</v>
      </c>
      <c r="C897" s="58" t="s">
        <v>166</v>
      </c>
      <c r="D897" s="67" t="s">
        <v>160</v>
      </c>
    </row>
    <row r="898" spans="1:4" x14ac:dyDescent="0.3">
      <c r="A898" s="93" t="s">
        <v>735</v>
      </c>
      <c r="B898" s="66" t="s">
        <v>736</v>
      </c>
      <c r="C898" s="58" t="s">
        <v>166</v>
      </c>
      <c r="D898" s="67" t="s">
        <v>160</v>
      </c>
    </row>
    <row r="899" spans="1:4" x14ac:dyDescent="0.3">
      <c r="A899" s="93" t="s">
        <v>735</v>
      </c>
      <c r="B899" s="66" t="s">
        <v>736</v>
      </c>
      <c r="C899" s="58" t="s">
        <v>166</v>
      </c>
      <c r="D899" s="67" t="s">
        <v>160</v>
      </c>
    </row>
    <row r="900" spans="1:4" x14ac:dyDescent="0.3">
      <c r="A900" s="93" t="s">
        <v>735</v>
      </c>
      <c r="B900" s="66" t="s">
        <v>736</v>
      </c>
      <c r="C900" s="58" t="s">
        <v>166</v>
      </c>
      <c r="D900" s="67" t="s">
        <v>160</v>
      </c>
    </row>
    <row r="901" spans="1:4" x14ac:dyDescent="0.3">
      <c r="A901" s="93" t="s">
        <v>735</v>
      </c>
      <c r="B901" s="66" t="s">
        <v>737</v>
      </c>
      <c r="C901" s="58" t="s">
        <v>166</v>
      </c>
      <c r="D901" s="67" t="s">
        <v>160</v>
      </c>
    </row>
    <row r="902" spans="1:4" x14ac:dyDescent="0.3">
      <c r="A902" s="93" t="s">
        <v>735</v>
      </c>
      <c r="B902" s="66" t="s">
        <v>737</v>
      </c>
      <c r="C902" s="58" t="s">
        <v>166</v>
      </c>
      <c r="D902" s="67" t="s">
        <v>160</v>
      </c>
    </row>
    <row r="903" spans="1:4" x14ac:dyDescent="0.3">
      <c r="A903" s="93" t="s">
        <v>735</v>
      </c>
      <c r="B903" s="66" t="s">
        <v>737</v>
      </c>
      <c r="C903" s="58" t="s">
        <v>166</v>
      </c>
      <c r="D903" s="67" t="s">
        <v>160</v>
      </c>
    </row>
    <row r="904" spans="1:4" x14ac:dyDescent="0.3">
      <c r="A904" s="93" t="s">
        <v>735</v>
      </c>
      <c r="B904" s="66" t="s">
        <v>737</v>
      </c>
      <c r="C904" s="58" t="s">
        <v>166</v>
      </c>
      <c r="D904" s="67" t="s">
        <v>160</v>
      </c>
    </row>
    <row r="905" spans="1:4" x14ac:dyDescent="0.3">
      <c r="A905" s="93" t="s">
        <v>735</v>
      </c>
      <c r="B905" s="66" t="s">
        <v>737</v>
      </c>
      <c r="C905" s="58" t="s">
        <v>166</v>
      </c>
      <c r="D905" s="67" t="s">
        <v>160</v>
      </c>
    </row>
    <row r="906" spans="1:4" x14ac:dyDescent="0.3">
      <c r="A906" s="93" t="s">
        <v>735</v>
      </c>
      <c r="B906" s="66" t="s">
        <v>737</v>
      </c>
      <c r="C906" s="58" t="s">
        <v>166</v>
      </c>
      <c r="D906" s="67" t="s">
        <v>160</v>
      </c>
    </row>
    <row r="907" spans="1:4" x14ac:dyDescent="0.3">
      <c r="A907" s="93" t="s">
        <v>735</v>
      </c>
      <c r="B907" s="66" t="s">
        <v>737</v>
      </c>
      <c r="C907" s="58" t="s">
        <v>166</v>
      </c>
      <c r="D907" s="67" t="s">
        <v>160</v>
      </c>
    </row>
    <row r="908" spans="1:4" x14ac:dyDescent="0.3">
      <c r="A908" s="93" t="s">
        <v>735</v>
      </c>
      <c r="B908" s="66" t="s">
        <v>738</v>
      </c>
      <c r="C908" s="58" t="s">
        <v>166</v>
      </c>
      <c r="D908" s="67" t="s">
        <v>160</v>
      </c>
    </row>
    <row r="909" spans="1:4" x14ac:dyDescent="0.3">
      <c r="A909" s="93" t="s">
        <v>735</v>
      </c>
      <c r="B909" s="66" t="s">
        <v>738</v>
      </c>
      <c r="C909" s="58" t="s">
        <v>166</v>
      </c>
      <c r="D909" s="67" t="s">
        <v>160</v>
      </c>
    </row>
    <row r="910" spans="1:4" x14ac:dyDescent="0.3">
      <c r="A910" s="93" t="s">
        <v>735</v>
      </c>
      <c r="B910" s="66" t="s">
        <v>355</v>
      </c>
      <c r="C910" s="58" t="s">
        <v>166</v>
      </c>
      <c r="D910" s="67" t="s">
        <v>160</v>
      </c>
    </row>
    <row r="911" spans="1:4" x14ac:dyDescent="0.3">
      <c r="A911" s="93" t="s">
        <v>735</v>
      </c>
      <c r="B911" s="66" t="s">
        <v>355</v>
      </c>
      <c r="C911" s="58" t="s">
        <v>166</v>
      </c>
      <c r="D911" s="67" t="s">
        <v>160</v>
      </c>
    </row>
    <row r="912" spans="1:4" x14ac:dyDescent="0.3">
      <c r="A912" s="93" t="s">
        <v>735</v>
      </c>
      <c r="B912" s="66" t="s">
        <v>355</v>
      </c>
      <c r="C912" s="58" t="s">
        <v>166</v>
      </c>
      <c r="D912" s="67" t="s">
        <v>160</v>
      </c>
    </row>
    <row r="913" spans="1:4" x14ac:dyDescent="0.3">
      <c r="A913" s="93" t="s">
        <v>735</v>
      </c>
      <c r="B913" s="66" t="s">
        <v>355</v>
      </c>
      <c r="C913" s="58" t="s">
        <v>166</v>
      </c>
      <c r="D913" s="67" t="s">
        <v>160</v>
      </c>
    </row>
    <row r="914" spans="1:4" x14ac:dyDescent="0.3">
      <c r="A914" s="93" t="s">
        <v>735</v>
      </c>
      <c r="B914" s="66" t="s">
        <v>355</v>
      </c>
      <c r="C914" s="58" t="s">
        <v>166</v>
      </c>
      <c r="D914" s="67" t="s">
        <v>160</v>
      </c>
    </row>
    <row r="915" spans="1:4" x14ac:dyDescent="0.3">
      <c r="A915" s="93" t="s">
        <v>735</v>
      </c>
      <c r="B915" s="66" t="s">
        <v>355</v>
      </c>
      <c r="C915" s="58" t="s">
        <v>166</v>
      </c>
      <c r="D915" s="67" t="s">
        <v>160</v>
      </c>
    </row>
    <row r="916" spans="1:4" x14ac:dyDescent="0.3">
      <c r="A916" s="93" t="s">
        <v>735</v>
      </c>
      <c r="B916" s="66" t="s">
        <v>739</v>
      </c>
      <c r="C916" s="58" t="s">
        <v>166</v>
      </c>
      <c r="D916" s="67" t="s">
        <v>160</v>
      </c>
    </row>
    <row r="917" spans="1:4" x14ac:dyDescent="0.3">
      <c r="A917" s="93" t="s">
        <v>735</v>
      </c>
      <c r="B917" s="66" t="s">
        <v>740</v>
      </c>
      <c r="C917" s="58" t="s">
        <v>166</v>
      </c>
      <c r="D917" s="67" t="s">
        <v>160</v>
      </c>
    </row>
    <row r="918" spans="1:4" x14ac:dyDescent="0.3">
      <c r="A918" s="93" t="s">
        <v>735</v>
      </c>
      <c r="B918" s="66" t="s">
        <v>741</v>
      </c>
      <c r="C918" s="58" t="s">
        <v>166</v>
      </c>
      <c r="D918" s="67" t="s">
        <v>160</v>
      </c>
    </row>
    <row r="919" spans="1:4" x14ac:dyDescent="0.3">
      <c r="A919" s="93" t="s">
        <v>735</v>
      </c>
      <c r="B919" s="66" t="s">
        <v>742</v>
      </c>
      <c r="C919" s="58" t="s">
        <v>166</v>
      </c>
      <c r="D919" s="67" t="s">
        <v>160</v>
      </c>
    </row>
    <row r="920" spans="1:4" x14ac:dyDescent="0.3">
      <c r="A920" s="93" t="s">
        <v>735</v>
      </c>
      <c r="B920" s="66" t="s">
        <v>743</v>
      </c>
      <c r="C920" s="58" t="s">
        <v>166</v>
      </c>
      <c r="D920" s="67" t="s">
        <v>160</v>
      </c>
    </row>
    <row r="921" spans="1:4" x14ac:dyDescent="0.3">
      <c r="A921" s="93" t="s">
        <v>735</v>
      </c>
      <c r="B921" s="66" t="s">
        <v>225</v>
      </c>
      <c r="C921" s="58" t="s">
        <v>166</v>
      </c>
      <c r="D921" s="67" t="s">
        <v>160</v>
      </c>
    </row>
    <row r="922" spans="1:4" x14ac:dyDescent="0.3">
      <c r="A922" s="93" t="s">
        <v>735</v>
      </c>
      <c r="B922" s="66" t="s">
        <v>225</v>
      </c>
      <c r="C922" s="58" t="s">
        <v>166</v>
      </c>
      <c r="D922" s="67" t="s">
        <v>160</v>
      </c>
    </row>
    <row r="923" spans="1:4" x14ac:dyDescent="0.3">
      <c r="A923" s="93" t="s">
        <v>735</v>
      </c>
      <c r="B923" s="66" t="s">
        <v>225</v>
      </c>
      <c r="C923" s="58" t="s">
        <v>166</v>
      </c>
      <c r="D923" s="67" t="s">
        <v>160</v>
      </c>
    </row>
    <row r="924" spans="1:4" x14ac:dyDescent="0.3">
      <c r="A924" s="93" t="s">
        <v>735</v>
      </c>
      <c r="B924" s="66" t="s">
        <v>225</v>
      </c>
      <c r="C924" s="58" t="s">
        <v>166</v>
      </c>
      <c r="D924" s="67" t="s">
        <v>160</v>
      </c>
    </row>
    <row r="925" spans="1:4" x14ac:dyDescent="0.3">
      <c r="A925" s="93" t="s">
        <v>735</v>
      </c>
      <c r="B925" s="66" t="s">
        <v>225</v>
      </c>
      <c r="C925" s="58" t="s">
        <v>166</v>
      </c>
      <c r="D925" s="67" t="s">
        <v>160</v>
      </c>
    </row>
    <row r="926" spans="1:4" x14ac:dyDescent="0.3">
      <c r="A926" s="93" t="s">
        <v>735</v>
      </c>
      <c r="B926" s="66" t="s">
        <v>225</v>
      </c>
      <c r="C926" s="58" t="s">
        <v>166</v>
      </c>
      <c r="D926" s="67" t="s">
        <v>160</v>
      </c>
    </row>
    <row r="927" spans="1:4" x14ac:dyDescent="0.3">
      <c r="A927" s="93" t="s">
        <v>735</v>
      </c>
      <c r="B927" s="66" t="s">
        <v>225</v>
      </c>
      <c r="C927" s="58" t="s">
        <v>166</v>
      </c>
      <c r="D927" s="67" t="s">
        <v>160</v>
      </c>
    </row>
    <row r="928" spans="1:4" x14ac:dyDescent="0.3">
      <c r="A928" s="93" t="s">
        <v>735</v>
      </c>
      <c r="B928" s="66" t="s">
        <v>225</v>
      </c>
      <c r="C928" s="58" t="s">
        <v>166</v>
      </c>
      <c r="D928" s="67" t="s">
        <v>160</v>
      </c>
    </row>
    <row r="929" spans="1:4" x14ac:dyDescent="0.3">
      <c r="A929" s="93" t="s">
        <v>735</v>
      </c>
      <c r="B929" s="66" t="s">
        <v>744</v>
      </c>
      <c r="C929" s="58" t="s">
        <v>166</v>
      </c>
      <c r="D929" s="67" t="s">
        <v>160</v>
      </c>
    </row>
    <row r="930" spans="1:4" x14ac:dyDescent="0.3">
      <c r="A930" s="93" t="s">
        <v>735</v>
      </c>
      <c r="B930" s="66" t="s">
        <v>745</v>
      </c>
      <c r="C930" s="58" t="s">
        <v>166</v>
      </c>
      <c r="D930" s="67" t="s">
        <v>160</v>
      </c>
    </row>
    <row r="931" spans="1:4" x14ac:dyDescent="0.3">
      <c r="A931" s="93" t="s">
        <v>735</v>
      </c>
      <c r="B931" s="66" t="s">
        <v>746</v>
      </c>
      <c r="C931" s="58" t="s">
        <v>166</v>
      </c>
      <c r="D931" s="67" t="s">
        <v>160</v>
      </c>
    </row>
    <row r="932" spans="1:4" x14ac:dyDescent="0.3">
      <c r="A932" s="93" t="s">
        <v>735</v>
      </c>
      <c r="B932" s="66" t="s">
        <v>577</v>
      </c>
      <c r="C932" s="58" t="s">
        <v>166</v>
      </c>
      <c r="D932" s="67" t="s">
        <v>160</v>
      </c>
    </row>
    <row r="933" spans="1:4" x14ac:dyDescent="0.3">
      <c r="A933" s="93" t="s">
        <v>735</v>
      </c>
      <c r="B933" s="66" t="s">
        <v>747</v>
      </c>
      <c r="C933" s="58" t="s">
        <v>166</v>
      </c>
      <c r="D933" s="67" t="s">
        <v>160</v>
      </c>
    </row>
    <row r="934" spans="1:4" x14ac:dyDescent="0.3">
      <c r="A934" s="93" t="s">
        <v>735</v>
      </c>
      <c r="B934" s="66" t="s">
        <v>748</v>
      </c>
      <c r="C934" s="58" t="s">
        <v>166</v>
      </c>
      <c r="D934" s="67" t="s">
        <v>160</v>
      </c>
    </row>
    <row r="935" spans="1:4" x14ac:dyDescent="0.3">
      <c r="A935" s="93" t="s">
        <v>735</v>
      </c>
      <c r="B935" s="66" t="s">
        <v>748</v>
      </c>
      <c r="C935" s="58" t="s">
        <v>166</v>
      </c>
      <c r="D935" s="67" t="s">
        <v>160</v>
      </c>
    </row>
    <row r="936" spans="1:4" x14ac:dyDescent="0.3">
      <c r="A936" s="93" t="s">
        <v>735</v>
      </c>
      <c r="B936" s="66" t="s">
        <v>749</v>
      </c>
      <c r="C936" s="58" t="s">
        <v>166</v>
      </c>
      <c r="D936" s="67" t="s">
        <v>160</v>
      </c>
    </row>
    <row r="937" spans="1:4" x14ac:dyDescent="0.3">
      <c r="A937" s="93" t="s">
        <v>735</v>
      </c>
      <c r="B937" s="66" t="s">
        <v>750</v>
      </c>
      <c r="C937" s="58" t="s">
        <v>166</v>
      </c>
      <c r="D937" s="67" t="s">
        <v>160</v>
      </c>
    </row>
    <row r="938" spans="1:4" x14ac:dyDescent="0.3">
      <c r="A938" s="93" t="s">
        <v>735</v>
      </c>
      <c r="B938" s="66" t="s">
        <v>751</v>
      </c>
      <c r="C938" s="58" t="s">
        <v>166</v>
      </c>
      <c r="D938" s="67" t="s">
        <v>160</v>
      </c>
    </row>
    <row r="939" spans="1:4" x14ac:dyDescent="0.3">
      <c r="A939" s="93" t="s">
        <v>735</v>
      </c>
      <c r="B939" s="66" t="s">
        <v>751</v>
      </c>
      <c r="C939" s="58" t="s">
        <v>166</v>
      </c>
      <c r="D939" s="67" t="s">
        <v>160</v>
      </c>
    </row>
    <row r="940" spans="1:4" x14ac:dyDescent="0.3">
      <c r="A940" s="93" t="s">
        <v>735</v>
      </c>
      <c r="B940" s="66" t="s">
        <v>751</v>
      </c>
      <c r="C940" s="58" t="s">
        <v>166</v>
      </c>
      <c r="D940" s="67" t="s">
        <v>160</v>
      </c>
    </row>
    <row r="941" spans="1:4" x14ac:dyDescent="0.3">
      <c r="A941" s="93" t="s">
        <v>735</v>
      </c>
      <c r="B941" s="66" t="s">
        <v>751</v>
      </c>
      <c r="C941" s="58" t="s">
        <v>166</v>
      </c>
      <c r="D941" s="67" t="s">
        <v>160</v>
      </c>
    </row>
    <row r="942" spans="1:4" x14ac:dyDescent="0.3">
      <c r="A942" s="93" t="s">
        <v>735</v>
      </c>
      <c r="B942" s="66" t="s">
        <v>751</v>
      </c>
      <c r="C942" s="58" t="s">
        <v>166</v>
      </c>
      <c r="D942" s="67" t="s">
        <v>160</v>
      </c>
    </row>
    <row r="943" spans="1:4" x14ac:dyDescent="0.3">
      <c r="A943" s="93" t="s">
        <v>735</v>
      </c>
      <c r="B943" s="66" t="s">
        <v>751</v>
      </c>
      <c r="C943" s="58" t="s">
        <v>166</v>
      </c>
      <c r="D943" s="67" t="s">
        <v>160</v>
      </c>
    </row>
    <row r="944" spans="1:4" x14ac:dyDescent="0.3">
      <c r="A944" s="93" t="s">
        <v>735</v>
      </c>
      <c r="B944" s="66" t="s">
        <v>751</v>
      </c>
      <c r="C944" s="58" t="s">
        <v>166</v>
      </c>
      <c r="D944" s="67" t="s">
        <v>160</v>
      </c>
    </row>
    <row r="945" spans="1:4" x14ac:dyDescent="0.3">
      <c r="A945" s="93" t="s">
        <v>735</v>
      </c>
      <c r="B945" s="66" t="s">
        <v>752</v>
      </c>
      <c r="C945" s="58" t="s">
        <v>166</v>
      </c>
      <c r="D945" s="67" t="s">
        <v>160</v>
      </c>
    </row>
    <row r="946" spans="1:4" x14ac:dyDescent="0.3">
      <c r="A946" s="93" t="s">
        <v>735</v>
      </c>
      <c r="B946" s="66" t="s">
        <v>753</v>
      </c>
      <c r="C946" s="58" t="s">
        <v>166</v>
      </c>
      <c r="D946" s="67" t="s">
        <v>160</v>
      </c>
    </row>
    <row r="947" spans="1:4" x14ac:dyDescent="0.3">
      <c r="A947" s="93" t="s">
        <v>735</v>
      </c>
      <c r="B947" s="66" t="s">
        <v>753</v>
      </c>
      <c r="C947" s="58" t="s">
        <v>166</v>
      </c>
      <c r="D947" s="67" t="s">
        <v>160</v>
      </c>
    </row>
    <row r="948" spans="1:4" x14ac:dyDescent="0.3">
      <c r="A948" s="93" t="s">
        <v>754</v>
      </c>
      <c r="B948" s="66" t="s">
        <v>491</v>
      </c>
      <c r="C948" s="58" t="s">
        <v>166</v>
      </c>
      <c r="D948" s="67" t="s">
        <v>160</v>
      </c>
    </row>
    <row r="949" spans="1:4" x14ac:dyDescent="0.3">
      <c r="A949" s="93" t="s">
        <v>755</v>
      </c>
      <c r="B949" s="66" t="s">
        <v>756</v>
      </c>
      <c r="C949" s="58" t="s">
        <v>166</v>
      </c>
      <c r="D949" s="67" t="s">
        <v>160</v>
      </c>
    </row>
    <row r="950" spans="1:4" x14ac:dyDescent="0.3">
      <c r="A950" s="93" t="s">
        <v>755</v>
      </c>
      <c r="B950" s="66" t="s">
        <v>757</v>
      </c>
      <c r="C950" s="58" t="s">
        <v>166</v>
      </c>
      <c r="D950" s="67" t="s">
        <v>160</v>
      </c>
    </row>
    <row r="951" spans="1:4" x14ac:dyDescent="0.3">
      <c r="A951" s="93" t="s">
        <v>755</v>
      </c>
      <c r="B951" s="66" t="s">
        <v>758</v>
      </c>
      <c r="C951" s="58" t="s">
        <v>166</v>
      </c>
      <c r="D951" s="67" t="s">
        <v>160</v>
      </c>
    </row>
    <row r="952" spans="1:4" x14ac:dyDescent="0.3">
      <c r="A952" s="93" t="s">
        <v>755</v>
      </c>
      <c r="B952" s="66" t="s">
        <v>759</v>
      </c>
      <c r="C952" s="58" t="s">
        <v>166</v>
      </c>
      <c r="D952" s="67" t="s">
        <v>160</v>
      </c>
    </row>
    <row r="953" spans="1:4" x14ac:dyDescent="0.3">
      <c r="A953" s="93" t="s">
        <v>755</v>
      </c>
      <c r="B953" s="66" t="s">
        <v>243</v>
      </c>
      <c r="C953" s="58" t="s">
        <v>166</v>
      </c>
      <c r="D953" s="67" t="s">
        <v>160</v>
      </c>
    </row>
    <row r="954" spans="1:4" x14ac:dyDescent="0.3">
      <c r="A954" s="93" t="s">
        <v>755</v>
      </c>
      <c r="B954" s="66" t="s">
        <v>755</v>
      </c>
      <c r="C954" s="58" t="s">
        <v>166</v>
      </c>
      <c r="D954" s="67" t="s">
        <v>160</v>
      </c>
    </row>
    <row r="955" spans="1:4" x14ac:dyDescent="0.3">
      <c r="A955" s="93" t="s">
        <v>755</v>
      </c>
      <c r="B955" s="66" t="s">
        <v>760</v>
      </c>
      <c r="C955" s="58" t="s">
        <v>166</v>
      </c>
      <c r="D955" s="67" t="s">
        <v>160</v>
      </c>
    </row>
    <row r="956" spans="1:4" x14ac:dyDescent="0.3">
      <c r="A956" s="93" t="s">
        <v>755</v>
      </c>
      <c r="B956" s="66" t="s">
        <v>761</v>
      </c>
      <c r="C956" s="58" t="s">
        <v>166</v>
      </c>
      <c r="D956" s="67" t="s">
        <v>160</v>
      </c>
    </row>
    <row r="957" spans="1:4" x14ac:dyDescent="0.3">
      <c r="A957" s="93" t="s">
        <v>755</v>
      </c>
      <c r="B957" s="66" t="s">
        <v>762</v>
      </c>
      <c r="C957" s="58" t="s">
        <v>166</v>
      </c>
      <c r="D957" s="67" t="s">
        <v>160</v>
      </c>
    </row>
    <row r="958" spans="1:4" x14ac:dyDescent="0.3">
      <c r="A958" s="93" t="s">
        <v>763</v>
      </c>
      <c r="B958" s="66" t="s">
        <v>204</v>
      </c>
      <c r="C958" s="58" t="s">
        <v>236</v>
      </c>
      <c r="D958" s="67" t="s">
        <v>160</v>
      </c>
    </row>
    <row r="959" spans="1:4" x14ac:dyDescent="0.3">
      <c r="A959" s="93" t="s">
        <v>763</v>
      </c>
      <c r="B959" s="66" t="s">
        <v>198</v>
      </c>
      <c r="C959" s="58" t="s">
        <v>236</v>
      </c>
      <c r="D959" s="67" t="s">
        <v>160</v>
      </c>
    </row>
    <row r="960" spans="1:4" x14ac:dyDescent="0.3">
      <c r="A960" s="93" t="s">
        <v>763</v>
      </c>
      <c r="B960" s="66" t="s">
        <v>303</v>
      </c>
      <c r="C960" s="58" t="s">
        <v>236</v>
      </c>
      <c r="D960" s="67" t="s">
        <v>160</v>
      </c>
    </row>
    <row r="961" spans="1:4" x14ac:dyDescent="0.3">
      <c r="A961" s="93" t="s">
        <v>763</v>
      </c>
      <c r="B961" s="66" t="s">
        <v>658</v>
      </c>
      <c r="C961" s="58" t="s">
        <v>236</v>
      </c>
      <c r="D961" s="67" t="s">
        <v>160</v>
      </c>
    </row>
    <row r="962" spans="1:4" x14ac:dyDescent="0.3">
      <c r="A962" s="93" t="s">
        <v>763</v>
      </c>
      <c r="B962" s="66" t="s">
        <v>764</v>
      </c>
      <c r="C962" s="58" t="s">
        <v>236</v>
      </c>
      <c r="D962" s="67" t="s">
        <v>160</v>
      </c>
    </row>
    <row r="963" spans="1:4" x14ac:dyDescent="0.3">
      <c r="A963" s="93" t="s">
        <v>763</v>
      </c>
      <c r="B963" s="66" t="s">
        <v>238</v>
      </c>
      <c r="C963" s="58" t="s">
        <v>236</v>
      </c>
      <c r="D963" s="67" t="s">
        <v>160</v>
      </c>
    </row>
    <row r="964" spans="1:4" x14ac:dyDescent="0.3">
      <c r="A964" s="93" t="s">
        <v>763</v>
      </c>
      <c r="B964" s="66" t="s">
        <v>765</v>
      </c>
      <c r="C964" s="58" t="s">
        <v>236</v>
      </c>
      <c r="D964" s="67" t="s">
        <v>160</v>
      </c>
    </row>
    <row r="965" spans="1:4" x14ac:dyDescent="0.3">
      <c r="A965" s="93" t="s">
        <v>763</v>
      </c>
      <c r="B965" s="66" t="s">
        <v>765</v>
      </c>
      <c r="C965" s="58" t="s">
        <v>236</v>
      </c>
      <c r="D965" s="67" t="s">
        <v>160</v>
      </c>
    </row>
    <row r="966" spans="1:4" x14ac:dyDescent="0.3">
      <c r="A966" s="93" t="s">
        <v>766</v>
      </c>
      <c r="B966" s="66" t="s">
        <v>767</v>
      </c>
      <c r="C966" s="58" t="s">
        <v>166</v>
      </c>
      <c r="D966" s="67" t="s">
        <v>160</v>
      </c>
    </row>
    <row r="967" spans="1:4" x14ac:dyDescent="0.3">
      <c r="A967" s="93" t="s">
        <v>766</v>
      </c>
      <c r="B967" s="66" t="s">
        <v>190</v>
      </c>
      <c r="C967" s="58" t="s">
        <v>166</v>
      </c>
      <c r="D967" s="67" t="s">
        <v>160</v>
      </c>
    </row>
    <row r="968" spans="1:4" x14ac:dyDescent="0.3">
      <c r="A968" s="93" t="s">
        <v>766</v>
      </c>
      <c r="B968" s="66" t="s">
        <v>190</v>
      </c>
      <c r="C968" s="58" t="s">
        <v>166</v>
      </c>
      <c r="D968" s="67" t="s">
        <v>160</v>
      </c>
    </row>
    <row r="969" spans="1:4" x14ac:dyDescent="0.3">
      <c r="A969" s="93" t="s">
        <v>766</v>
      </c>
      <c r="B969" s="66" t="s">
        <v>190</v>
      </c>
      <c r="C969" s="58" t="s">
        <v>166</v>
      </c>
      <c r="D969" s="67" t="s">
        <v>160</v>
      </c>
    </row>
    <row r="970" spans="1:4" x14ac:dyDescent="0.3">
      <c r="A970" s="93" t="s">
        <v>766</v>
      </c>
      <c r="B970" s="66" t="s">
        <v>190</v>
      </c>
      <c r="C970" s="58" t="s">
        <v>166</v>
      </c>
      <c r="D970" s="67" t="s">
        <v>160</v>
      </c>
    </row>
    <row r="971" spans="1:4" x14ac:dyDescent="0.3">
      <c r="A971" s="93" t="s">
        <v>766</v>
      </c>
      <c r="B971" s="66" t="s">
        <v>190</v>
      </c>
      <c r="C971" s="58" t="s">
        <v>166</v>
      </c>
      <c r="D971" s="67" t="s">
        <v>160</v>
      </c>
    </row>
    <row r="972" spans="1:4" x14ac:dyDescent="0.3">
      <c r="A972" s="93" t="s">
        <v>766</v>
      </c>
      <c r="B972" s="66" t="s">
        <v>190</v>
      </c>
      <c r="C972" s="58" t="s">
        <v>166</v>
      </c>
      <c r="D972" s="67" t="s">
        <v>160</v>
      </c>
    </row>
    <row r="973" spans="1:4" x14ac:dyDescent="0.3">
      <c r="A973" s="93" t="s">
        <v>766</v>
      </c>
      <c r="B973" s="66" t="s">
        <v>190</v>
      </c>
      <c r="C973" s="58" t="s">
        <v>166</v>
      </c>
      <c r="D973" s="67" t="s">
        <v>160</v>
      </c>
    </row>
    <row r="974" spans="1:4" x14ac:dyDescent="0.3">
      <c r="A974" s="93" t="s">
        <v>766</v>
      </c>
      <c r="B974" s="66" t="s">
        <v>190</v>
      </c>
      <c r="C974" s="58" t="s">
        <v>166</v>
      </c>
      <c r="D974" s="67" t="s">
        <v>160</v>
      </c>
    </row>
    <row r="975" spans="1:4" x14ac:dyDescent="0.3">
      <c r="A975" s="93" t="s">
        <v>766</v>
      </c>
      <c r="B975" s="66" t="s">
        <v>190</v>
      </c>
      <c r="C975" s="58" t="s">
        <v>166</v>
      </c>
      <c r="D975" s="67" t="s">
        <v>160</v>
      </c>
    </row>
    <row r="976" spans="1:4" x14ac:dyDescent="0.3">
      <c r="A976" s="93" t="s">
        <v>766</v>
      </c>
      <c r="B976" s="66" t="s">
        <v>768</v>
      </c>
      <c r="C976" s="58" t="s">
        <v>166</v>
      </c>
      <c r="D976" s="67" t="s">
        <v>160</v>
      </c>
    </row>
    <row r="977" spans="1:4" x14ac:dyDescent="0.3">
      <c r="A977" s="93" t="s">
        <v>766</v>
      </c>
      <c r="B977" s="66" t="s">
        <v>769</v>
      </c>
      <c r="C977" s="58" t="s">
        <v>166</v>
      </c>
      <c r="D977" s="67" t="s">
        <v>160</v>
      </c>
    </row>
    <row r="978" spans="1:4" x14ac:dyDescent="0.3">
      <c r="A978" s="93" t="s">
        <v>766</v>
      </c>
      <c r="B978" s="66" t="s">
        <v>770</v>
      </c>
      <c r="C978" s="58" t="s">
        <v>166</v>
      </c>
      <c r="D978" s="67" t="s">
        <v>160</v>
      </c>
    </row>
    <row r="979" spans="1:4" x14ac:dyDescent="0.3">
      <c r="A979" s="93" t="s">
        <v>766</v>
      </c>
      <c r="B979" s="66" t="s">
        <v>770</v>
      </c>
      <c r="C979" s="58" t="s">
        <v>166</v>
      </c>
      <c r="D979" s="67" t="s">
        <v>160</v>
      </c>
    </row>
    <row r="980" spans="1:4" x14ac:dyDescent="0.3">
      <c r="A980" s="93" t="s">
        <v>771</v>
      </c>
      <c r="B980" s="66" t="s">
        <v>685</v>
      </c>
      <c r="C980" s="58" t="s">
        <v>98</v>
      </c>
      <c r="D980" s="67" t="s">
        <v>160</v>
      </c>
    </row>
    <row r="981" spans="1:4" x14ac:dyDescent="0.3">
      <c r="A981" s="93" t="s">
        <v>771</v>
      </c>
      <c r="B981" s="66" t="s">
        <v>707</v>
      </c>
      <c r="C981" s="58" t="s">
        <v>98</v>
      </c>
      <c r="D981" s="67" t="s">
        <v>160</v>
      </c>
    </row>
    <row r="982" spans="1:4" x14ac:dyDescent="0.3">
      <c r="A982" s="93" t="s">
        <v>771</v>
      </c>
      <c r="B982" s="66" t="s">
        <v>772</v>
      </c>
      <c r="C982" s="58" t="s">
        <v>98</v>
      </c>
      <c r="D982" s="67" t="s">
        <v>160</v>
      </c>
    </row>
    <row r="983" spans="1:4" x14ac:dyDescent="0.3">
      <c r="A983" s="93" t="s">
        <v>771</v>
      </c>
      <c r="B983" s="66" t="s">
        <v>171</v>
      </c>
      <c r="C983" s="58" t="s">
        <v>98</v>
      </c>
      <c r="D983" s="67" t="s">
        <v>160</v>
      </c>
    </row>
    <row r="984" spans="1:4" x14ac:dyDescent="0.3">
      <c r="A984" s="93" t="s">
        <v>771</v>
      </c>
      <c r="B984" s="66" t="s">
        <v>773</v>
      </c>
      <c r="C984" s="58" t="s">
        <v>98</v>
      </c>
      <c r="D984" s="67" t="s">
        <v>160</v>
      </c>
    </row>
    <row r="985" spans="1:4" x14ac:dyDescent="0.3">
      <c r="A985" s="93" t="s">
        <v>774</v>
      </c>
      <c r="B985" s="66" t="s">
        <v>775</v>
      </c>
      <c r="C985" s="58" t="s">
        <v>169</v>
      </c>
      <c r="D985" s="67" t="s">
        <v>160</v>
      </c>
    </row>
    <row r="986" spans="1:4" x14ac:dyDescent="0.3">
      <c r="A986" s="93" t="s">
        <v>774</v>
      </c>
      <c r="B986" s="66" t="s">
        <v>776</v>
      </c>
      <c r="C986" s="58" t="s">
        <v>169</v>
      </c>
      <c r="D986" s="67" t="s">
        <v>160</v>
      </c>
    </row>
    <row r="987" spans="1:4" x14ac:dyDescent="0.3">
      <c r="A987" s="93" t="s">
        <v>774</v>
      </c>
      <c r="B987" s="66" t="s">
        <v>777</v>
      </c>
      <c r="C987" s="58" t="s">
        <v>169</v>
      </c>
      <c r="D987" s="67" t="s">
        <v>160</v>
      </c>
    </row>
    <row r="988" spans="1:4" x14ac:dyDescent="0.3">
      <c r="A988" s="93" t="s">
        <v>774</v>
      </c>
      <c r="B988" s="66" t="s">
        <v>778</v>
      </c>
      <c r="C988" s="58" t="s">
        <v>169</v>
      </c>
      <c r="D988" s="67" t="s">
        <v>160</v>
      </c>
    </row>
    <row r="989" spans="1:4" x14ac:dyDescent="0.3">
      <c r="A989" s="93" t="s">
        <v>774</v>
      </c>
      <c r="B989" s="66" t="s">
        <v>779</v>
      </c>
      <c r="C989" s="58" t="s">
        <v>169</v>
      </c>
      <c r="D989" s="67" t="s">
        <v>160</v>
      </c>
    </row>
    <row r="990" spans="1:4" x14ac:dyDescent="0.3">
      <c r="A990" s="93" t="s">
        <v>774</v>
      </c>
      <c r="B990" s="66" t="s">
        <v>780</v>
      </c>
      <c r="C990" s="58" t="s">
        <v>169</v>
      </c>
      <c r="D990" s="67" t="s">
        <v>160</v>
      </c>
    </row>
    <row r="991" spans="1:4" x14ac:dyDescent="0.3">
      <c r="A991" s="93" t="s">
        <v>781</v>
      </c>
      <c r="B991" s="66" t="s">
        <v>782</v>
      </c>
      <c r="C991" s="58" t="s">
        <v>166</v>
      </c>
      <c r="D991" s="67" t="s">
        <v>160</v>
      </c>
    </row>
    <row r="992" spans="1:4" x14ac:dyDescent="0.3">
      <c r="A992" s="93" t="s">
        <v>781</v>
      </c>
      <c r="B992" s="66" t="s">
        <v>697</v>
      </c>
      <c r="C992" s="58" t="s">
        <v>166</v>
      </c>
      <c r="D992" s="67" t="s">
        <v>160</v>
      </c>
    </row>
    <row r="993" spans="1:4" x14ac:dyDescent="0.3">
      <c r="A993" s="93" t="s">
        <v>781</v>
      </c>
      <c r="B993" s="66" t="s">
        <v>783</v>
      </c>
      <c r="C993" s="58" t="s">
        <v>166</v>
      </c>
      <c r="D993" s="67" t="s">
        <v>160</v>
      </c>
    </row>
    <row r="994" spans="1:4" x14ac:dyDescent="0.3">
      <c r="A994" s="93" t="s">
        <v>781</v>
      </c>
      <c r="B994" s="66" t="s">
        <v>781</v>
      </c>
      <c r="C994" s="58" t="s">
        <v>166</v>
      </c>
      <c r="D994" s="67" t="s">
        <v>160</v>
      </c>
    </row>
    <row r="995" spans="1:4" x14ac:dyDescent="0.3">
      <c r="A995" s="93" t="s">
        <v>781</v>
      </c>
      <c r="B995" s="66" t="s">
        <v>541</v>
      </c>
      <c r="C995" s="58" t="s">
        <v>166</v>
      </c>
      <c r="D995" s="67" t="s">
        <v>160</v>
      </c>
    </row>
    <row r="996" spans="1:4" x14ac:dyDescent="0.3">
      <c r="A996" s="93" t="s">
        <v>784</v>
      </c>
      <c r="B996" s="66" t="s">
        <v>785</v>
      </c>
      <c r="C996" s="58" t="s">
        <v>166</v>
      </c>
      <c r="D996" s="67" t="s">
        <v>160</v>
      </c>
    </row>
    <row r="997" spans="1:4" x14ac:dyDescent="0.3">
      <c r="A997" s="93" t="s">
        <v>784</v>
      </c>
      <c r="B997" s="66" t="s">
        <v>784</v>
      </c>
      <c r="C997" s="58" t="s">
        <v>166</v>
      </c>
      <c r="D997" s="67" t="s">
        <v>160</v>
      </c>
    </row>
    <row r="998" spans="1:4" x14ac:dyDescent="0.3">
      <c r="A998" s="93" t="s">
        <v>786</v>
      </c>
      <c r="B998" s="66" t="s">
        <v>446</v>
      </c>
      <c r="C998" s="58" t="s">
        <v>166</v>
      </c>
      <c r="D998" s="67" t="s">
        <v>160</v>
      </c>
    </row>
    <row r="999" spans="1:4" x14ac:dyDescent="0.3">
      <c r="A999" s="93" t="s">
        <v>786</v>
      </c>
      <c r="B999" s="66" t="s">
        <v>446</v>
      </c>
      <c r="C999" s="58" t="s">
        <v>166</v>
      </c>
      <c r="D999" s="67" t="s">
        <v>160</v>
      </c>
    </row>
    <row r="1000" spans="1:4" x14ac:dyDescent="0.3">
      <c r="A1000" s="93" t="s">
        <v>786</v>
      </c>
      <c r="B1000" s="66" t="s">
        <v>787</v>
      </c>
      <c r="C1000" s="58" t="s">
        <v>166</v>
      </c>
      <c r="D1000" s="67" t="s">
        <v>160</v>
      </c>
    </row>
    <row r="1001" spans="1:4" x14ac:dyDescent="0.3">
      <c r="A1001" s="93" t="s">
        <v>786</v>
      </c>
      <c r="B1001" s="66" t="s">
        <v>787</v>
      </c>
      <c r="C1001" s="58" t="s">
        <v>166</v>
      </c>
      <c r="D1001" s="67" t="s">
        <v>160</v>
      </c>
    </row>
    <row r="1002" spans="1:4" x14ac:dyDescent="0.3">
      <c r="A1002" s="93" t="s">
        <v>786</v>
      </c>
      <c r="B1002" s="66" t="s">
        <v>786</v>
      </c>
      <c r="C1002" s="58" t="s">
        <v>166</v>
      </c>
      <c r="D1002" s="67" t="s">
        <v>160</v>
      </c>
    </row>
    <row r="1003" spans="1:4" x14ac:dyDescent="0.3">
      <c r="A1003" s="93" t="s">
        <v>786</v>
      </c>
      <c r="B1003" s="66" t="s">
        <v>786</v>
      </c>
      <c r="C1003" s="58" t="s">
        <v>166</v>
      </c>
      <c r="D1003" s="67" t="s">
        <v>160</v>
      </c>
    </row>
    <row r="1004" spans="1:4" x14ac:dyDescent="0.3">
      <c r="A1004" s="93" t="s">
        <v>786</v>
      </c>
      <c r="B1004" s="66" t="s">
        <v>786</v>
      </c>
      <c r="C1004" s="58" t="s">
        <v>166</v>
      </c>
      <c r="D1004" s="67" t="s">
        <v>160</v>
      </c>
    </row>
    <row r="1005" spans="1:4" x14ac:dyDescent="0.3">
      <c r="A1005" s="93" t="s">
        <v>788</v>
      </c>
      <c r="B1005" s="66" t="s">
        <v>198</v>
      </c>
      <c r="C1005" s="58" t="s">
        <v>89</v>
      </c>
      <c r="D1005" s="67" t="s">
        <v>160</v>
      </c>
    </row>
    <row r="1006" spans="1:4" x14ac:dyDescent="0.3">
      <c r="A1006" s="93" t="s">
        <v>788</v>
      </c>
      <c r="B1006" s="66" t="s">
        <v>199</v>
      </c>
      <c r="C1006" s="58" t="s">
        <v>89</v>
      </c>
      <c r="D1006" s="67" t="s">
        <v>160</v>
      </c>
    </row>
    <row r="1007" spans="1:4" x14ac:dyDescent="0.3">
      <c r="A1007" s="93" t="s">
        <v>788</v>
      </c>
      <c r="B1007" s="66" t="s">
        <v>789</v>
      </c>
      <c r="C1007" s="58" t="s">
        <v>89</v>
      </c>
      <c r="D1007" s="67" t="s">
        <v>160</v>
      </c>
    </row>
    <row r="1008" spans="1:4" x14ac:dyDescent="0.3">
      <c r="A1008" s="93" t="s">
        <v>788</v>
      </c>
      <c r="B1008" s="66" t="s">
        <v>790</v>
      </c>
      <c r="C1008" s="58" t="s">
        <v>89</v>
      </c>
      <c r="D1008" s="67" t="s">
        <v>160</v>
      </c>
    </row>
    <row r="1009" spans="1:4" x14ac:dyDescent="0.3">
      <c r="A1009" s="93" t="s">
        <v>788</v>
      </c>
      <c r="B1009" s="66" t="s">
        <v>791</v>
      </c>
      <c r="C1009" s="58" t="s">
        <v>89</v>
      </c>
      <c r="D1009" s="67" t="s">
        <v>160</v>
      </c>
    </row>
    <row r="1010" spans="1:4" x14ac:dyDescent="0.3">
      <c r="A1010" s="93" t="s">
        <v>788</v>
      </c>
      <c r="B1010" s="66" t="s">
        <v>476</v>
      </c>
      <c r="C1010" s="58" t="s">
        <v>89</v>
      </c>
      <c r="D1010" s="67" t="s">
        <v>160</v>
      </c>
    </row>
    <row r="1011" spans="1:4" x14ac:dyDescent="0.3">
      <c r="A1011" s="93" t="s">
        <v>792</v>
      </c>
      <c r="B1011" s="66" t="s">
        <v>238</v>
      </c>
      <c r="C1011" s="58" t="s">
        <v>402</v>
      </c>
      <c r="D1011" s="67" t="s">
        <v>160</v>
      </c>
    </row>
    <row r="1012" spans="1:4" x14ac:dyDescent="0.3">
      <c r="A1012" s="93" t="s">
        <v>793</v>
      </c>
      <c r="B1012" s="66" t="s">
        <v>794</v>
      </c>
      <c r="C1012" s="58" t="s">
        <v>166</v>
      </c>
      <c r="D1012" s="67" t="s">
        <v>160</v>
      </c>
    </row>
    <row r="1013" spans="1:4" x14ac:dyDescent="0.3">
      <c r="A1013" s="93" t="s">
        <v>793</v>
      </c>
      <c r="B1013" s="66" t="s">
        <v>794</v>
      </c>
      <c r="C1013" s="58" t="s">
        <v>166</v>
      </c>
      <c r="D1013" s="67" t="s">
        <v>160</v>
      </c>
    </row>
    <row r="1014" spans="1:4" x14ac:dyDescent="0.3">
      <c r="A1014" s="93" t="s">
        <v>793</v>
      </c>
      <c r="B1014" s="66" t="s">
        <v>795</v>
      </c>
      <c r="C1014" s="58" t="s">
        <v>166</v>
      </c>
      <c r="D1014" s="67" t="s">
        <v>160</v>
      </c>
    </row>
    <row r="1015" spans="1:4" x14ac:dyDescent="0.3">
      <c r="A1015" s="93" t="s">
        <v>793</v>
      </c>
      <c r="B1015" s="66" t="s">
        <v>796</v>
      </c>
      <c r="C1015" s="58" t="s">
        <v>166</v>
      </c>
      <c r="D1015" s="67" t="s">
        <v>160</v>
      </c>
    </row>
    <row r="1016" spans="1:4" x14ac:dyDescent="0.3">
      <c r="A1016" s="93" t="s">
        <v>793</v>
      </c>
      <c r="B1016" s="66" t="s">
        <v>793</v>
      </c>
      <c r="C1016" s="58" t="s">
        <v>166</v>
      </c>
      <c r="D1016" s="67" t="s">
        <v>160</v>
      </c>
    </row>
    <row r="1017" spans="1:4" x14ac:dyDescent="0.3">
      <c r="A1017" s="93" t="s">
        <v>793</v>
      </c>
      <c r="B1017" s="66" t="s">
        <v>797</v>
      </c>
      <c r="C1017" s="58" t="s">
        <v>166</v>
      </c>
      <c r="D1017" s="67" t="s">
        <v>160</v>
      </c>
    </row>
    <row r="1018" spans="1:4" x14ac:dyDescent="0.3">
      <c r="A1018" s="93" t="s">
        <v>793</v>
      </c>
      <c r="B1018" s="66" t="s">
        <v>798</v>
      </c>
      <c r="C1018" s="58" t="s">
        <v>166</v>
      </c>
      <c r="D1018" s="67" t="s">
        <v>160</v>
      </c>
    </row>
    <row r="1019" spans="1:4" x14ac:dyDescent="0.3">
      <c r="A1019" s="93" t="s">
        <v>799</v>
      </c>
      <c r="B1019" s="66" t="s">
        <v>491</v>
      </c>
      <c r="C1019" s="58" t="s">
        <v>166</v>
      </c>
      <c r="D1019" s="67" t="s">
        <v>160</v>
      </c>
    </row>
    <row r="1020" spans="1:4" x14ac:dyDescent="0.3">
      <c r="A1020" s="93" t="s">
        <v>799</v>
      </c>
      <c r="B1020" s="66" t="s">
        <v>491</v>
      </c>
      <c r="C1020" s="58" t="s">
        <v>166</v>
      </c>
      <c r="D1020" s="67" t="s">
        <v>160</v>
      </c>
    </row>
    <row r="1021" spans="1:4" x14ac:dyDescent="0.3">
      <c r="A1021" s="93" t="s">
        <v>799</v>
      </c>
      <c r="B1021" s="66" t="s">
        <v>491</v>
      </c>
      <c r="C1021" s="58" t="s">
        <v>166</v>
      </c>
      <c r="D1021" s="67" t="s">
        <v>160</v>
      </c>
    </row>
    <row r="1022" spans="1:4" x14ac:dyDescent="0.3">
      <c r="A1022" s="93" t="s">
        <v>800</v>
      </c>
      <c r="B1022" s="66" t="s">
        <v>190</v>
      </c>
      <c r="C1022" s="58" t="s">
        <v>166</v>
      </c>
      <c r="D1022" s="67" t="s">
        <v>160</v>
      </c>
    </row>
    <row r="1023" spans="1:4" x14ac:dyDescent="0.3">
      <c r="A1023" s="93" t="s">
        <v>800</v>
      </c>
      <c r="B1023" s="66" t="s">
        <v>190</v>
      </c>
      <c r="C1023" s="58" t="s">
        <v>166</v>
      </c>
      <c r="D1023" s="67" t="s">
        <v>160</v>
      </c>
    </row>
    <row r="1024" spans="1:4" x14ac:dyDescent="0.3">
      <c r="A1024" s="93" t="s">
        <v>800</v>
      </c>
      <c r="B1024" s="66" t="s">
        <v>190</v>
      </c>
      <c r="C1024" s="58" t="s">
        <v>166</v>
      </c>
      <c r="D1024" s="67" t="s">
        <v>160</v>
      </c>
    </row>
    <row r="1025" spans="1:4" x14ac:dyDescent="0.3">
      <c r="A1025" s="62"/>
      <c r="B1025" s="62"/>
      <c r="C1025" s="59"/>
      <c r="D1025" s="59"/>
    </row>
  </sheetData>
  <sortState xmlns:xlrd2="http://schemas.microsoft.com/office/spreadsheetml/2017/richdata2" ref="A5:D17">
    <sortCondition ref="D5:D17"/>
  </sortState>
  <mergeCells count="3">
    <mergeCell ref="A3:D3"/>
    <mergeCell ref="A1:D1"/>
    <mergeCell ref="A2:D2"/>
  </mergeCells>
  <phoneticPr fontId="37" type="noConversion"/>
  <printOptions horizontalCentered="1"/>
  <pageMargins left="0.7" right="0.7" top="0.75" bottom="0.75" header="0.3" footer="0.3"/>
  <pageSetup scale="46" fitToHeight="0" orientation="portrait" r:id="rId1"/>
  <headerFooter>
    <oddFooter>&amp;CPage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27D-B105-4041-9955-03289FDBA759}">
  <sheetPr>
    <pageSetUpPr fitToPage="1"/>
  </sheetPr>
  <dimension ref="A1:B10"/>
  <sheetViews>
    <sheetView view="pageBreakPreview" zoomScale="60" zoomScaleNormal="85" workbookViewId="0">
      <selection activeCell="A37" sqref="A37:B37"/>
    </sheetView>
  </sheetViews>
  <sheetFormatPr defaultColWidth="9.109375" defaultRowHeight="15.6" x14ac:dyDescent="0.3"/>
  <cols>
    <col min="1" max="1" width="56" style="28" customWidth="1"/>
    <col min="2" max="2" width="27" style="28" customWidth="1"/>
    <col min="3" max="16384" width="9.109375" style="28"/>
  </cols>
  <sheetData>
    <row r="1" spans="1:2" x14ac:dyDescent="0.3">
      <c r="A1" s="154" t="str">
        <f>TOC!A2</f>
        <v>Public Safety Power Shutoff Post-Event Report: November 6 – November 8, 2024</v>
      </c>
      <c r="B1" s="154"/>
    </row>
    <row r="2" spans="1:2" x14ac:dyDescent="0.3">
      <c r="A2" s="154" t="s">
        <v>15</v>
      </c>
      <c r="B2" s="154"/>
    </row>
    <row r="3" spans="1:2" x14ac:dyDescent="0.3">
      <c r="A3" s="160" t="s">
        <v>801</v>
      </c>
      <c r="B3" s="160"/>
    </row>
    <row r="4" spans="1:2" x14ac:dyDescent="0.3">
      <c r="A4" s="35" t="s">
        <v>802</v>
      </c>
      <c r="B4" s="35" t="s">
        <v>803</v>
      </c>
    </row>
    <row r="5" spans="1:2" x14ac:dyDescent="0.3">
      <c r="A5" s="63" t="s">
        <v>804</v>
      </c>
      <c r="B5" s="61">
        <v>1</v>
      </c>
    </row>
    <row r="6" spans="1:2" x14ac:dyDescent="0.3">
      <c r="A6" s="63" t="s">
        <v>805</v>
      </c>
      <c r="B6" s="61">
        <v>3</v>
      </c>
    </row>
    <row r="7" spans="1:2" x14ac:dyDescent="0.3">
      <c r="A7" s="63" t="s">
        <v>806</v>
      </c>
      <c r="B7" s="64">
        <v>0</v>
      </c>
    </row>
    <row r="8" spans="1:2" x14ac:dyDescent="0.3">
      <c r="A8" s="65" t="s">
        <v>807</v>
      </c>
      <c r="B8" s="61">
        <v>1</v>
      </c>
    </row>
    <row r="9" spans="1:2" x14ac:dyDescent="0.3">
      <c r="A9" s="65" t="s">
        <v>808</v>
      </c>
      <c r="B9" s="61">
        <v>0</v>
      </c>
    </row>
    <row r="10" spans="1:2" x14ac:dyDescent="0.3">
      <c r="A10" s="68" t="s">
        <v>809</v>
      </c>
      <c r="B10" s="61">
        <v>41</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3528-CAE5-418F-BBEB-B6B45977C76B}">
  <sheetPr>
    <pageSetUpPr fitToPage="1"/>
  </sheetPr>
  <dimension ref="A1:F16"/>
  <sheetViews>
    <sheetView view="pageBreakPreview" zoomScale="60" zoomScaleNormal="85" workbookViewId="0">
      <selection activeCell="A37" sqref="A37:B37"/>
    </sheetView>
  </sheetViews>
  <sheetFormatPr defaultColWidth="38.109375" defaultRowHeight="15.6" x14ac:dyDescent="0.3"/>
  <cols>
    <col min="1" max="1" width="30.33203125" style="28" customWidth="1"/>
    <col min="2" max="2" width="12.6640625" style="28" bestFit="1" customWidth="1"/>
    <col min="3" max="3" width="14.88671875" style="28" bestFit="1" customWidth="1"/>
    <col min="4" max="4" width="12.5546875" style="28" bestFit="1" customWidth="1"/>
    <col min="5" max="5" width="27.109375" style="28" customWidth="1"/>
    <col min="6" max="6" width="30.6640625" style="28" bestFit="1" customWidth="1"/>
    <col min="7" max="16384" width="38.109375" style="28"/>
  </cols>
  <sheetData>
    <row r="1" spans="1:6" x14ac:dyDescent="0.3">
      <c r="A1" s="154" t="str">
        <f>TOC!A2</f>
        <v>Public Safety Power Shutoff Post-Event Report: November 6 – November 8, 2024</v>
      </c>
      <c r="B1" s="154"/>
      <c r="C1" s="154"/>
      <c r="D1" s="154"/>
      <c r="E1" s="154"/>
      <c r="F1" s="154"/>
    </row>
    <row r="2" spans="1:6" x14ac:dyDescent="0.3">
      <c r="A2" s="154" t="s">
        <v>15</v>
      </c>
      <c r="B2" s="154"/>
      <c r="C2" s="154"/>
      <c r="D2" s="154"/>
      <c r="E2" s="154"/>
      <c r="F2" s="154"/>
    </row>
    <row r="3" spans="1:6" x14ac:dyDescent="0.3">
      <c r="A3" s="160" t="s">
        <v>810</v>
      </c>
      <c r="B3" s="160"/>
      <c r="C3" s="160"/>
      <c r="D3" s="160"/>
      <c r="E3" s="160"/>
      <c r="F3" s="160"/>
    </row>
    <row r="4" spans="1:6" ht="46.8" x14ac:dyDescent="0.3">
      <c r="A4" s="35" t="s">
        <v>811</v>
      </c>
      <c r="B4" s="17" t="s">
        <v>812</v>
      </c>
      <c r="C4" s="17" t="s">
        <v>813</v>
      </c>
      <c r="D4" s="17" t="s">
        <v>814</v>
      </c>
      <c r="E4" s="17" t="s">
        <v>815</v>
      </c>
      <c r="F4" s="35" t="s">
        <v>816</v>
      </c>
    </row>
    <row r="5" spans="1:6" ht="27.6" x14ac:dyDescent="0.3">
      <c r="A5" s="96" t="s">
        <v>817</v>
      </c>
      <c r="B5" s="97">
        <v>1</v>
      </c>
      <c r="C5" s="98" t="s">
        <v>818</v>
      </c>
      <c r="D5" s="98" t="s">
        <v>819</v>
      </c>
      <c r="E5" s="97" t="s">
        <v>820</v>
      </c>
      <c r="F5" s="97" t="s">
        <v>821</v>
      </c>
    </row>
    <row r="6" spans="1:6" ht="41.4" x14ac:dyDescent="0.3">
      <c r="A6" s="99" t="s">
        <v>822</v>
      </c>
      <c r="B6" s="98">
        <v>1</v>
      </c>
      <c r="C6" s="98" t="s">
        <v>818</v>
      </c>
      <c r="D6" s="97" t="s">
        <v>819</v>
      </c>
      <c r="E6" s="97" t="s">
        <v>820</v>
      </c>
      <c r="F6" s="97" t="s">
        <v>823</v>
      </c>
    </row>
    <row r="7" spans="1:6" ht="42" customHeight="1" x14ac:dyDescent="0.3">
      <c r="A7" s="96" t="s">
        <v>824</v>
      </c>
      <c r="B7" s="98">
        <v>2</v>
      </c>
      <c r="C7" s="98" t="s">
        <v>818</v>
      </c>
      <c r="D7" s="98" t="s">
        <v>825</v>
      </c>
      <c r="E7" s="97" t="s">
        <v>820</v>
      </c>
      <c r="F7" s="97" t="s">
        <v>823</v>
      </c>
    </row>
    <row r="8" spans="1:6" ht="27.6" x14ac:dyDescent="0.3">
      <c r="A8" s="96" t="s">
        <v>826</v>
      </c>
      <c r="B8" s="97">
        <v>1</v>
      </c>
      <c r="C8" s="98" t="s">
        <v>818</v>
      </c>
      <c r="D8" s="98" t="s">
        <v>819</v>
      </c>
      <c r="E8" s="97" t="s">
        <v>820</v>
      </c>
      <c r="F8" s="97" t="s">
        <v>823</v>
      </c>
    </row>
    <row r="9" spans="1:6" ht="41.4" x14ac:dyDescent="0.3">
      <c r="A9" s="96" t="s">
        <v>827</v>
      </c>
      <c r="B9" s="97">
        <v>1</v>
      </c>
      <c r="C9" s="98" t="s">
        <v>818</v>
      </c>
      <c r="D9" s="98" t="s">
        <v>828</v>
      </c>
      <c r="E9" s="97" t="s">
        <v>820</v>
      </c>
      <c r="F9" s="97" t="s">
        <v>823</v>
      </c>
    </row>
    <row r="10" spans="1:6" ht="27.6" x14ac:dyDescent="0.3">
      <c r="A10" s="96" t="s">
        <v>829</v>
      </c>
      <c r="B10" s="97">
        <v>1</v>
      </c>
      <c r="C10" s="98" t="s">
        <v>818</v>
      </c>
      <c r="D10" s="98" t="s">
        <v>819</v>
      </c>
      <c r="E10" s="97" t="s">
        <v>820</v>
      </c>
      <c r="F10" s="97" t="s">
        <v>823</v>
      </c>
    </row>
    <row r="11" spans="1:6" ht="41.4" x14ac:dyDescent="0.3">
      <c r="A11" s="96" t="s">
        <v>830</v>
      </c>
      <c r="B11" s="97">
        <v>1</v>
      </c>
      <c r="C11" s="98" t="s">
        <v>831</v>
      </c>
      <c r="D11" s="98" t="s">
        <v>832</v>
      </c>
      <c r="E11" s="97" t="s">
        <v>833</v>
      </c>
      <c r="F11" s="97" t="s">
        <v>823</v>
      </c>
    </row>
    <row r="12" spans="1:6" ht="41.4" x14ac:dyDescent="0.3">
      <c r="A12" s="96" t="s">
        <v>834</v>
      </c>
      <c r="B12" s="97">
        <v>3</v>
      </c>
      <c r="C12" s="98" t="s">
        <v>818</v>
      </c>
      <c r="D12" s="98" t="s">
        <v>835</v>
      </c>
      <c r="E12" s="97" t="s">
        <v>820</v>
      </c>
      <c r="F12" s="97" t="s">
        <v>823</v>
      </c>
    </row>
    <row r="13" spans="1:6" ht="41.4" x14ac:dyDescent="0.3">
      <c r="A13" s="96" t="s">
        <v>836</v>
      </c>
      <c r="B13" s="97">
        <v>2</v>
      </c>
      <c r="C13" s="98" t="s">
        <v>818</v>
      </c>
      <c r="D13" s="98" t="s">
        <v>837</v>
      </c>
      <c r="E13" s="97" t="s">
        <v>820</v>
      </c>
      <c r="F13" s="97" t="s">
        <v>823</v>
      </c>
    </row>
    <row r="14" spans="1:6" ht="41.4" x14ac:dyDescent="0.3">
      <c r="A14" s="96" t="s">
        <v>838</v>
      </c>
      <c r="B14" s="97">
        <v>3</v>
      </c>
      <c r="C14" s="98" t="s">
        <v>818</v>
      </c>
      <c r="D14" s="98" t="s">
        <v>835</v>
      </c>
      <c r="E14" s="97" t="s">
        <v>820</v>
      </c>
      <c r="F14" s="97" t="s">
        <v>823</v>
      </c>
    </row>
    <row r="15" spans="1:6" ht="41.4" x14ac:dyDescent="0.3">
      <c r="A15" s="96" t="s">
        <v>839</v>
      </c>
      <c r="B15" s="97">
        <v>1</v>
      </c>
      <c r="C15" s="98" t="s">
        <v>818</v>
      </c>
      <c r="D15" s="98" t="s">
        <v>819</v>
      </c>
      <c r="E15" s="97" t="s">
        <v>820</v>
      </c>
      <c r="F15" s="97" t="s">
        <v>840</v>
      </c>
    </row>
    <row r="16" spans="1:6" ht="41.4" x14ac:dyDescent="0.3">
      <c r="A16" s="96" t="s">
        <v>841</v>
      </c>
      <c r="B16" s="97">
        <v>1</v>
      </c>
      <c r="C16" s="98" t="s">
        <v>818</v>
      </c>
      <c r="D16" s="98" t="s">
        <v>819</v>
      </c>
      <c r="E16" s="97" t="s">
        <v>820</v>
      </c>
      <c r="F16" s="97" t="s">
        <v>823</v>
      </c>
    </row>
  </sheetData>
  <mergeCells count="3">
    <mergeCell ref="A1:F1"/>
    <mergeCell ref="A3:F3"/>
    <mergeCell ref="A2:F2"/>
  </mergeCells>
  <printOptions horizontalCentered="1"/>
  <pageMargins left="0.7" right="0.7" top="0.75" bottom="0.75" header="0.3" footer="0.3"/>
  <pageSetup scale="85" orientation="landscape" r:id="rId1"/>
  <headerFooter>
    <oddFooter>&amp;CPage &amp;P of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D69C-8DC0-43AA-9AFE-6BDC920FB9BE}">
  <sheetPr>
    <pageSetUpPr fitToPage="1"/>
  </sheetPr>
  <dimension ref="A1:F6"/>
  <sheetViews>
    <sheetView view="pageBreakPreview" zoomScale="85" zoomScaleNormal="85" zoomScaleSheetLayoutView="85" workbookViewId="0">
      <selection activeCell="E12" sqref="E12"/>
    </sheetView>
  </sheetViews>
  <sheetFormatPr defaultColWidth="38.109375" defaultRowHeight="15.6" x14ac:dyDescent="0.3"/>
  <cols>
    <col min="1" max="1" width="25.33203125" style="28" bestFit="1" customWidth="1"/>
    <col min="2" max="2" width="12.6640625" style="28" bestFit="1" customWidth="1"/>
    <col min="3" max="3" width="14.88671875" style="28" bestFit="1" customWidth="1"/>
    <col min="4" max="4" width="12.5546875" style="28" bestFit="1" customWidth="1"/>
    <col min="5" max="5" width="34" style="28" bestFit="1" customWidth="1"/>
    <col min="6" max="6" width="30.6640625" style="28" bestFit="1" customWidth="1"/>
    <col min="7" max="16384" width="38.109375" style="28"/>
  </cols>
  <sheetData>
    <row r="1" spans="1:6" x14ac:dyDescent="0.3">
      <c r="A1" s="154" t="str">
        <f>TOC!A2</f>
        <v>Public Safety Power Shutoff Post-Event Report: November 6 – November 8, 2024</v>
      </c>
      <c r="B1" s="154"/>
      <c r="C1" s="154"/>
      <c r="D1" s="154"/>
      <c r="E1" s="154"/>
      <c r="F1" s="154"/>
    </row>
    <row r="2" spans="1:6" x14ac:dyDescent="0.3">
      <c r="A2" s="154" t="s">
        <v>15</v>
      </c>
      <c r="B2" s="154"/>
      <c r="C2" s="154"/>
      <c r="D2" s="154"/>
      <c r="E2" s="154"/>
      <c r="F2" s="154"/>
    </row>
    <row r="3" spans="1:6" x14ac:dyDescent="0.3">
      <c r="A3" s="160" t="s">
        <v>842</v>
      </c>
      <c r="B3" s="160"/>
      <c r="C3" s="160"/>
      <c r="D3" s="160"/>
      <c r="E3" s="160"/>
      <c r="F3" s="160"/>
    </row>
    <row r="4" spans="1:6" ht="46.8" x14ac:dyDescent="0.3">
      <c r="A4" s="102" t="s">
        <v>811</v>
      </c>
      <c r="B4" s="78" t="s">
        <v>812</v>
      </c>
      <c r="C4" s="78" t="s">
        <v>813</v>
      </c>
      <c r="D4" s="78" t="s">
        <v>814</v>
      </c>
      <c r="E4" s="102" t="s">
        <v>815</v>
      </c>
      <c r="F4" s="102" t="s">
        <v>816</v>
      </c>
    </row>
    <row r="5" spans="1:6" ht="43.2" x14ac:dyDescent="0.3">
      <c r="A5" s="119" t="s">
        <v>843</v>
      </c>
      <c r="B5" s="127">
        <v>1</v>
      </c>
      <c r="C5" s="137" t="s">
        <v>818</v>
      </c>
      <c r="D5" s="137" t="s">
        <v>819</v>
      </c>
      <c r="E5" s="127" t="s">
        <v>820</v>
      </c>
      <c r="F5" s="127" t="s">
        <v>840</v>
      </c>
    </row>
    <row r="6" spans="1:6" ht="43.2" x14ac:dyDescent="0.3">
      <c r="A6" s="119" t="s">
        <v>844</v>
      </c>
      <c r="B6" s="127">
        <v>1</v>
      </c>
      <c r="C6" s="137" t="s">
        <v>818</v>
      </c>
      <c r="D6" s="137" t="s">
        <v>819</v>
      </c>
      <c r="E6" s="127" t="s">
        <v>820</v>
      </c>
      <c r="F6" s="127" t="s">
        <v>823</v>
      </c>
    </row>
  </sheetData>
  <mergeCells count="3">
    <mergeCell ref="A1:F1"/>
    <mergeCell ref="A2:F2"/>
    <mergeCell ref="A3:F3"/>
  </mergeCells>
  <printOptions horizontalCentered="1"/>
  <pageMargins left="0.7" right="0.7" top="0.75" bottom="0.75" header="0.3" footer="0.3"/>
  <pageSetup scale="94" orientation="landscape" r:id="rId1"/>
  <headerFooter>
    <oddFooter>&amp;CPage &amp;P of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DDF8-B370-447B-8D4E-C0D49FD2DE20}">
  <sheetPr>
    <pageSetUpPr fitToPage="1"/>
  </sheetPr>
  <dimension ref="A1:D16"/>
  <sheetViews>
    <sheetView view="pageBreakPreview" zoomScale="70" zoomScaleNormal="85" zoomScaleSheetLayoutView="70" workbookViewId="0">
      <selection activeCell="A16" sqref="A16"/>
    </sheetView>
  </sheetViews>
  <sheetFormatPr defaultColWidth="38.109375" defaultRowHeight="15.6" x14ac:dyDescent="0.3"/>
  <cols>
    <col min="1" max="1" width="47.88671875" style="28" customWidth="1"/>
    <col min="2" max="2" width="18.44140625" style="28" bestFit="1" customWidth="1"/>
    <col min="3" max="3" width="19.6640625" style="28" customWidth="1"/>
    <col min="4" max="4" width="20.88671875" style="28" customWidth="1"/>
    <col min="5" max="16384" width="38.109375" style="28"/>
  </cols>
  <sheetData>
    <row r="1" spans="1:4" x14ac:dyDescent="0.3">
      <c r="A1" s="154" t="str">
        <f>TOC!A2</f>
        <v>Public Safety Power Shutoff Post-Event Report: November 6 – November 8, 2024</v>
      </c>
      <c r="B1" s="154"/>
      <c r="C1" s="154"/>
      <c r="D1" s="154"/>
    </row>
    <row r="2" spans="1:4" x14ac:dyDescent="0.3">
      <c r="A2" s="154" t="s">
        <v>15</v>
      </c>
      <c r="B2" s="154"/>
      <c r="C2" s="154"/>
      <c r="D2" s="154"/>
    </row>
    <row r="3" spans="1:4" x14ac:dyDescent="0.3">
      <c r="A3" s="160" t="s">
        <v>845</v>
      </c>
      <c r="B3" s="160"/>
      <c r="C3" s="160"/>
      <c r="D3" s="160"/>
    </row>
    <row r="4" spans="1:4" ht="31.2" x14ac:dyDescent="0.3">
      <c r="A4" s="35" t="s">
        <v>811</v>
      </c>
      <c r="B4" s="17" t="s">
        <v>812</v>
      </c>
      <c r="C4" s="17" t="s">
        <v>814</v>
      </c>
      <c r="D4" s="17" t="s">
        <v>846</v>
      </c>
    </row>
    <row r="5" spans="1:4" x14ac:dyDescent="0.3">
      <c r="A5" s="96" t="s">
        <v>817</v>
      </c>
      <c r="B5" s="98">
        <v>1</v>
      </c>
      <c r="C5" s="105" t="s">
        <v>819</v>
      </c>
      <c r="D5" s="98" t="s">
        <v>847</v>
      </c>
    </row>
    <row r="6" spans="1:4" ht="27.6" x14ac:dyDescent="0.3">
      <c r="A6" s="104" t="s">
        <v>848</v>
      </c>
      <c r="B6" s="97">
        <v>1</v>
      </c>
      <c r="C6" s="97" t="s">
        <v>819</v>
      </c>
      <c r="D6" s="97" t="s">
        <v>847</v>
      </c>
    </row>
    <row r="7" spans="1:4" ht="27.6" x14ac:dyDescent="0.3">
      <c r="A7" s="104" t="s">
        <v>824</v>
      </c>
      <c r="B7" s="97">
        <v>2</v>
      </c>
      <c r="C7" s="103" t="s">
        <v>819</v>
      </c>
      <c r="D7" s="97" t="s">
        <v>847</v>
      </c>
    </row>
    <row r="8" spans="1:4" x14ac:dyDescent="0.3">
      <c r="A8" s="104" t="s">
        <v>826</v>
      </c>
      <c r="B8" s="97">
        <v>1</v>
      </c>
      <c r="C8" s="103" t="s">
        <v>819</v>
      </c>
      <c r="D8" s="97" t="s">
        <v>847</v>
      </c>
    </row>
    <row r="9" spans="1:4" ht="27.6" x14ac:dyDescent="0.3">
      <c r="A9" s="104" t="s">
        <v>827</v>
      </c>
      <c r="B9" s="97">
        <v>1</v>
      </c>
      <c r="C9" s="103" t="s">
        <v>828</v>
      </c>
      <c r="D9" s="97" t="s">
        <v>847</v>
      </c>
    </row>
    <row r="10" spans="1:4" x14ac:dyDescent="0.3">
      <c r="A10" s="104" t="s">
        <v>849</v>
      </c>
      <c r="B10" s="97">
        <v>1</v>
      </c>
      <c r="C10" s="103" t="s">
        <v>819</v>
      </c>
      <c r="D10" s="97" t="s">
        <v>847</v>
      </c>
    </row>
    <row r="11" spans="1:4" ht="27.6" x14ac:dyDescent="0.3">
      <c r="A11" s="104" t="s">
        <v>830</v>
      </c>
      <c r="B11" s="97">
        <v>1</v>
      </c>
      <c r="C11" s="103" t="s">
        <v>832</v>
      </c>
      <c r="D11" s="97" t="s">
        <v>831</v>
      </c>
    </row>
    <row r="12" spans="1:4" ht="27.6" x14ac:dyDescent="0.3">
      <c r="A12" s="104" t="s">
        <v>834</v>
      </c>
      <c r="B12" s="97">
        <v>3</v>
      </c>
      <c r="C12" s="103" t="s">
        <v>850</v>
      </c>
      <c r="D12" s="97" t="s">
        <v>847</v>
      </c>
    </row>
    <row r="13" spans="1:4" ht="27.6" x14ac:dyDescent="0.3">
      <c r="A13" s="104" t="s">
        <v>836</v>
      </c>
      <c r="B13" s="97">
        <v>2</v>
      </c>
      <c r="C13" s="103" t="s">
        <v>850</v>
      </c>
      <c r="D13" s="97" t="s">
        <v>847</v>
      </c>
    </row>
    <row r="14" spans="1:4" ht="27.6" x14ac:dyDescent="0.3">
      <c r="A14" s="104" t="s">
        <v>838</v>
      </c>
      <c r="B14" s="97">
        <v>3</v>
      </c>
      <c r="C14" s="103" t="s">
        <v>850</v>
      </c>
      <c r="D14" s="97" t="s">
        <v>847</v>
      </c>
    </row>
    <row r="15" spans="1:4" ht="27.6" x14ac:dyDescent="0.3">
      <c r="A15" s="104" t="s">
        <v>839</v>
      </c>
      <c r="B15" s="97">
        <v>1</v>
      </c>
      <c r="C15" s="103" t="s">
        <v>819</v>
      </c>
      <c r="D15" s="97" t="s">
        <v>847</v>
      </c>
    </row>
    <row r="16" spans="1:4" ht="27.6" x14ac:dyDescent="0.3">
      <c r="A16" s="104" t="s">
        <v>841</v>
      </c>
      <c r="B16" s="97">
        <v>1</v>
      </c>
      <c r="C16" s="103" t="s">
        <v>819</v>
      </c>
      <c r="D16" s="97" t="s">
        <v>847</v>
      </c>
    </row>
  </sheetData>
  <mergeCells count="3">
    <mergeCell ref="A1:D1"/>
    <mergeCell ref="A2:D2"/>
    <mergeCell ref="A3:D3"/>
  </mergeCells>
  <printOptions horizontalCentered="1"/>
  <pageMargins left="0.7" right="0.7" top="0.75" bottom="0.75" header="0.3" footer="0.3"/>
  <pageSetup orientation="landscape" r:id="rId1"/>
  <headerFooter>
    <oddFooter>&amp;CPage &amp;P of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8A58-3219-4465-B75A-07686A817305}">
  <sheetPr>
    <pageSetUpPr fitToPage="1"/>
  </sheetPr>
  <dimension ref="A1:C14"/>
  <sheetViews>
    <sheetView view="pageBreakPreview" topLeftCell="A6" zoomScale="85" zoomScaleNormal="85" zoomScaleSheetLayoutView="85" workbookViewId="0">
      <selection activeCell="C15" sqref="C15"/>
    </sheetView>
  </sheetViews>
  <sheetFormatPr defaultColWidth="38.109375" defaultRowHeight="15.6" x14ac:dyDescent="0.3"/>
  <cols>
    <col min="1" max="1" width="33.6640625" style="28" customWidth="1"/>
    <col min="2" max="2" width="11.109375" style="28" bestFit="1" customWidth="1"/>
    <col min="3" max="3" width="55.44140625" style="28" bestFit="1" customWidth="1"/>
    <col min="4" max="16384" width="38.109375" style="28"/>
  </cols>
  <sheetData>
    <row r="1" spans="1:3" x14ac:dyDescent="0.3">
      <c r="A1" s="154" t="str">
        <f>TOC!A2</f>
        <v>Public Safety Power Shutoff Post-Event Report: November 6 – November 8, 2024</v>
      </c>
      <c r="B1" s="154"/>
      <c r="C1" s="154"/>
    </row>
    <row r="2" spans="1:3" x14ac:dyDescent="0.3">
      <c r="A2" s="154" t="s">
        <v>15</v>
      </c>
      <c r="B2" s="154"/>
      <c r="C2" s="154"/>
    </row>
    <row r="3" spans="1:3" x14ac:dyDescent="0.3">
      <c r="A3" s="160" t="s">
        <v>851</v>
      </c>
      <c r="B3" s="160"/>
      <c r="C3" s="160"/>
    </row>
    <row r="4" spans="1:3" ht="31.2" x14ac:dyDescent="0.3">
      <c r="A4" s="35" t="s">
        <v>811</v>
      </c>
      <c r="B4" s="17" t="s">
        <v>852</v>
      </c>
      <c r="C4" s="17" t="s">
        <v>853</v>
      </c>
    </row>
    <row r="5" spans="1:3" ht="78" customHeight="1" x14ac:dyDescent="0.3">
      <c r="A5" s="101" t="s">
        <v>854</v>
      </c>
      <c r="B5" s="103">
        <v>119</v>
      </c>
      <c r="C5" s="108" t="s">
        <v>855</v>
      </c>
    </row>
    <row r="6" spans="1:3" ht="96.6" x14ac:dyDescent="0.3">
      <c r="A6" s="101" t="s">
        <v>856</v>
      </c>
      <c r="B6" s="103">
        <v>13</v>
      </c>
      <c r="C6" s="108" t="s">
        <v>857</v>
      </c>
    </row>
    <row r="7" spans="1:3" ht="41.4" x14ac:dyDescent="0.3">
      <c r="A7" s="101" t="s">
        <v>858</v>
      </c>
      <c r="B7" s="103">
        <v>2</v>
      </c>
      <c r="C7" s="108" t="s">
        <v>859</v>
      </c>
    </row>
    <row r="8" spans="1:3" ht="69" x14ac:dyDescent="0.3">
      <c r="A8" s="101" t="s">
        <v>860</v>
      </c>
      <c r="B8" s="103">
        <v>219</v>
      </c>
      <c r="C8" s="108" t="s">
        <v>861</v>
      </c>
    </row>
    <row r="9" spans="1:3" ht="27.6" x14ac:dyDescent="0.3">
      <c r="A9" s="96" t="s">
        <v>862</v>
      </c>
      <c r="B9" s="98">
        <v>1</v>
      </c>
      <c r="C9" s="100" t="s">
        <v>863</v>
      </c>
    </row>
    <row r="10" spans="1:3" ht="41.4" x14ac:dyDescent="0.3">
      <c r="A10" s="99" t="s">
        <v>864</v>
      </c>
      <c r="B10" s="98">
        <v>1</v>
      </c>
      <c r="C10" s="100" t="s">
        <v>863</v>
      </c>
    </row>
    <row r="11" spans="1:3" ht="39.6" customHeight="1" x14ac:dyDescent="0.3">
      <c r="A11" s="96" t="s">
        <v>824</v>
      </c>
      <c r="B11" s="98">
        <v>1</v>
      </c>
      <c r="C11" s="100" t="s">
        <v>865</v>
      </c>
    </row>
    <row r="12" spans="1:3" ht="33.6" customHeight="1" x14ac:dyDescent="0.3">
      <c r="A12" s="96" t="s">
        <v>866</v>
      </c>
      <c r="B12" s="98">
        <v>1</v>
      </c>
      <c r="C12" s="100" t="s">
        <v>863</v>
      </c>
    </row>
    <row r="13" spans="1:3" ht="41.4" x14ac:dyDescent="0.3">
      <c r="A13" s="96" t="s">
        <v>867</v>
      </c>
      <c r="B13" s="98">
        <v>1</v>
      </c>
      <c r="C13" s="100" t="s">
        <v>863</v>
      </c>
    </row>
    <row r="14" spans="1:3" ht="27.6" x14ac:dyDescent="0.3">
      <c r="A14" s="96" t="s">
        <v>868</v>
      </c>
      <c r="B14" s="98">
        <v>1</v>
      </c>
      <c r="C14" s="100" t="s">
        <v>863</v>
      </c>
    </row>
  </sheetData>
  <mergeCells count="3">
    <mergeCell ref="A1:C1"/>
    <mergeCell ref="A2:C2"/>
    <mergeCell ref="A3:C3"/>
  </mergeCells>
  <printOptions horizontalCentered="1"/>
  <pageMargins left="0.7" right="0.7" top="0.75" bottom="0.75" header="0.3" footer="0.3"/>
  <pageSetup scale="82" orientation="landscape" r:id="rId1"/>
  <headerFooter>
    <oddFooter>&amp;CPage &amp;P of &amp;N&amp;R&amp;F,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4342-7B0E-4B0C-9F6E-5B269EA55AC0}">
  <sheetPr>
    <pageSetUpPr fitToPage="1"/>
  </sheetPr>
  <dimension ref="A1:C6"/>
  <sheetViews>
    <sheetView view="pageBreakPreview" topLeftCell="A4" zoomScale="60" zoomScaleNormal="85" workbookViewId="0">
      <selection activeCell="A37" sqref="A37:B37"/>
    </sheetView>
  </sheetViews>
  <sheetFormatPr defaultColWidth="38.109375" defaultRowHeight="15.6" x14ac:dyDescent="0.3"/>
  <cols>
    <col min="1" max="1" width="25.33203125" style="28" bestFit="1" customWidth="1"/>
    <col min="2" max="2" width="11.109375" style="28" bestFit="1" customWidth="1"/>
    <col min="3" max="3" width="55.44140625" style="28" bestFit="1" customWidth="1"/>
    <col min="4" max="16384" width="38.109375" style="28"/>
  </cols>
  <sheetData>
    <row r="1" spans="1:3" x14ac:dyDescent="0.3">
      <c r="A1" s="154" t="str">
        <f>TOC!A2</f>
        <v>Public Safety Power Shutoff Post-Event Report: November 6 – November 8, 2024</v>
      </c>
      <c r="B1" s="154"/>
      <c r="C1" s="154"/>
    </row>
    <row r="2" spans="1:3" x14ac:dyDescent="0.3">
      <c r="A2" s="154" t="s">
        <v>15</v>
      </c>
      <c r="B2" s="154"/>
      <c r="C2" s="154"/>
    </row>
    <row r="3" spans="1:3" x14ac:dyDescent="0.3">
      <c r="A3" s="160" t="s">
        <v>869</v>
      </c>
      <c r="B3" s="160"/>
      <c r="C3" s="160"/>
    </row>
    <row r="4" spans="1:3" ht="31.2" x14ac:dyDescent="0.3">
      <c r="A4" s="35" t="s">
        <v>811</v>
      </c>
      <c r="B4" s="17" t="s">
        <v>852</v>
      </c>
      <c r="C4" s="17" t="s">
        <v>870</v>
      </c>
    </row>
    <row r="5" spans="1:3" ht="55.2" x14ac:dyDescent="0.3">
      <c r="A5" s="96" t="s">
        <v>839</v>
      </c>
      <c r="B5" s="97">
        <v>1</v>
      </c>
      <c r="C5" s="100" t="s">
        <v>871</v>
      </c>
    </row>
    <row r="6" spans="1:3" ht="41.4" x14ac:dyDescent="0.3">
      <c r="A6" s="96" t="s">
        <v>841</v>
      </c>
      <c r="B6" s="97">
        <v>1</v>
      </c>
      <c r="C6" s="100" t="s">
        <v>871</v>
      </c>
    </row>
  </sheetData>
  <mergeCells count="3">
    <mergeCell ref="A1:C1"/>
    <mergeCell ref="A2:C2"/>
    <mergeCell ref="A3:C3"/>
  </mergeCells>
  <printOptions horizontalCentered="1"/>
  <pageMargins left="0.7" right="0.7" top="0.75" bottom="0.75" header="0.3" footer="0.3"/>
  <pageSetup orientation="landscape" r:id="rId1"/>
  <headerFooter>
    <oddFooter>&amp;CPage &amp;P of &amp;N&amp;R&amp;F,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3C10-BB00-426E-AB8E-6A64A44F6857}">
  <sheetPr>
    <pageSetUpPr fitToPage="1"/>
  </sheetPr>
  <dimension ref="A1:B10"/>
  <sheetViews>
    <sheetView view="pageBreakPreview" topLeftCell="A8" zoomScale="60" zoomScaleNormal="85" workbookViewId="0">
      <selection activeCell="A37" sqref="A37:B37"/>
    </sheetView>
  </sheetViews>
  <sheetFormatPr defaultColWidth="9.109375" defaultRowHeight="15.6" x14ac:dyDescent="0.3"/>
  <cols>
    <col min="1" max="1" width="97.6640625" style="28" customWidth="1"/>
    <col min="2" max="2" width="13" style="28" customWidth="1"/>
    <col min="3" max="16384" width="9.109375" style="28"/>
  </cols>
  <sheetData>
    <row r="1" spans="1:2" x14ac:dyDescent="0.3">
      <c r="A1" s="154" t="str">
        <f>TOC!A2</f>
        <v>Public Safety Power Shutoff Post-Event Report: November 6 – November 8, 2024</v>
      </c>
      <c r="B1" s="154"/>
    </row>
    <row r="2" spans="1:2" x14ac:dyDescent="0.3">
      <c r="A2" s="154" t="s">
        <v>15</v>
      </c>
      <c r="B2" s="154"/>
    </row>
    <row r="3" spans="1:2" x14ac:dyDescent="0.3">
      <c r="A3" s="160" t="s">
        <v>872</v>
      </c>
      <c r="B3" s="160"/>
    </row>
    <row r="4" spans="1:2" ht="31.2" x14ac:dyDescent="0.3">
      <c r="A4" s="35" t="s">
        <v>873</v>
      </c>
      <c r="B4" s="17" t="s">
        <v>874</v>
      </c>
    </row>
    <row r="5" spans="1:2" ht="54" customHeight="1" x14ac:dyDescent="0.3">
      <c r="A5" s="63" t="s">
        <v>875</v>
      </c>
      <c r="B5" s="61">
        <v>2</v>
      </c>
    </row>
    <row r="6" spans="1:2" ht="66.75" customHeight="1" x14ac:dyDescent="0.3">
      <c r="A6" s="63" t="s">
        <v>876</v>
      </c>
      <c r="B6" s="61">
        <v>7</v>
      </c>
    </row>
    <row r="7" spans="1:2" ht="87.75" customHeight="1" x14ac:dyDescent="0.3">
      <c r="A7" s="63" t="s">
        <v>877</v>
      </c>
      <c r="B7" s="61">
        <v>7</v>
      </c>
    </row>
    <row r="8" spans="1:2" ht="54" customHeight="1" x14ac:dyDescent="0.3">
      <c r="A8" s="63" t="s">
        <v>878</v>
      </c>
      <c r="B8" s="61">
        <v>3</v>
      </c>
    </row>
    <row r="9" spans="1:2" ht="67.5" customHeight="1" x14ac:dyDescent="0.3">
      <c r="A9" s="63" t="s">
        <v>879</v>
      </c>
      <c r="B9" s="61">
        <v>1</v>
      </c>
    </row>
    <row r="10" spans="1:2" x14ac:dyDescent="0.3">
      <c r="A10" s="36" t="s">
        <v>880</v>
      </c>
      <c r="B10" s="35">
        <f>SUM(B5:B9)</f>
        <v>20</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80A1-97F9-43BC-BC16-AA233C0E0063}">
  <sheetPr>
    <pageSetUpPr fitToPage="1"/>
  </sheetPr>
  <dimension ref="A1:B12"/>
  <sheetViews>
    <sheetView view="pageBreakPreview" zoomScale="60" zoomScaleNormal="85" workbookViewId="0">
      <selection activeCell="A37" sqref="A37:B37"/>
    </sheetView>
  </sheetViews>
  <sheetFormatPr defaultColWidth="9.109375" defaultRowHeight="15.6" x14ac:dyDescent="0.3"/>
  <cols>
    <col min="1" max="1" width="52.109375" style="28" customWidth="1"/>
    <col min="2" max="2" width="31.88671875" style="28" customWidth="1"/>
    <col min="3" max="16384" width="9.109375" style="28"/>
  </cols>
  <sheetData>
    <row r="1" spans="1:2" x14ac:dyDescent="0.3">
      <c r="A1" s="154" t="str">
        <f>TOC!A2</f>
        <v>Public Safety Power Shutoff Post-Event Report: November 6 – November 8, 2024</v>
      </c>
      <c r="B1" s="154"/>
    </row>
    <row r="2" spans="1:2" x14ac:dyDescent="0.3">
      <c r="A2" s="154" t="s">
        <v>15</v>
      </c>
      <c r="B2" s="154"/>
    </row>
    <row r="3" spans="1:2" x14ac:dyDescent="0.3">
      <c r="A3" s="160" t="s">
        <v>881</v>
      </c>
      <c r="B3" s="160"/>
    </row>
    <row r="4" spans="1:2" x14ac:dyDescent="0.3">
      <c r="A4" s="35" t="s">
        <v>882</v>
      </c>
      <c r="B4" s="17" t="s">
        <v>883</v>
      </c>
    </row>
    <row r="5" spans="1:2" x14ac:dyDescent="0.3">
      <c r="A5" s="57" t="s">
        <v>884</v>
      </c>
      <c r="B5" s="61">
        <v>0</v>
      </c>
    </row>
    <row r="6" spans="1:2" x14ac:dyDescent="0.3">
      <c r="A6" s="63" t="s">
        <v>885</v>
      </c>
      <c r="B6" s="61">
        <v>0</v>
      </c>
    </row>
    <row r="7" spans="1:2" x14ac:dyDescent="0.3">
      <c r="A7" s="57" t="s">
        <v>886</v>
      </c>
      <c r="B7" s="61">
        <v>0</v>
      </c>
    </row>
    <row r="8" spans="1:2" x14ac:dyDescent="0.3">
      <c r="A8" s="69" t="s">
        <v>887</v>
      </c>
      <c r="B8" s="61">
        <v>0</v>
      </c>
    </row>
    <row r="9" spans="1:2" x14ac:dyDescent="0.3">
      <c r="A9" s="69" t="s">
        <v>888</v>
      </c>
      <c r="B9" s="61">
        <v>0</v>
      </c>
    </row>
    <row r="10" spans="1:2" x14ac:dyDescent="0.3">
      <c r="A10" s="69" t="s">
        <v>889</v>
      </c>
      <c r="B10" s="61">
        <v>0</v>
      </c>
    </row>
    <row r="11" spans="1:2" x14ac:dyDescent="0.3">
      <c r="A11" s="69" t="s">
        <v>818</v>
      </c>
      <c r="B11" s="61">
        <v>0</v>
      </c>
    </row>
    <row r="12" spans="1:2" x14ac:dyDescent="0.3">
      <c r="A12" s="36" t="s">
        <v>880</v>
      </c>
      <c r="B12" s="35">
        <f>SUM(B5:B11)</f>
        <v>0</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9191-A598-4B9D-978C-4EC49DB35A74}">
  <sheetPr>
    <pageSetUpPr fitToPage="1"/>
  </sheetPr>
  <dimension ref="A1:H7"/>
  <sheetViews>
    <sheetView view="pageBreakPreview" zoomScale="85" zoomScaleNormal="85" zoomScaleSheetLayoutView="85" workbookViewId="0">
      <selection activeCell="E11" sqref="E11"/>
    </sheetView>
  </sheetViews>
  <sheetFormatPr defaultColWidth="9.109375" defaultRowHeight="15.6" x14ac:dyDescent="0.3"/>
  <cols>
    <col min="1" max="1" width="7.109375" style="28" customWidth="1"/>
    <col min="2" max="2" width="13.88671875" style="28" customWidth="1"/>
    <col min="3" max="3" width="21.109375" style="28" customWidth="1"/>
    <col min="4" max="4" width="23.33203125" style="28" customWidth="1"/>
    <col min="5" max="5" width="28.33203125" style="28" customWidth="1"/>
    <col min="6" max="6" width="12" style="28" customWidth="1"/>
    <col min="7" max="7" width="9.109375" style="28"/>
    <col min="8" max="8" width="33.6640625" style="28" customWidth="1"/>
    <col min="9" max="16384" width="9.109375" style="28"/>
  </cols>
  <sheetData>
    <row r="1" spans="1:8" x14ac:dyDescent="0.3">
      <c r="A1" s="154" t="str">
        <f>TOC!A2</f>
        <v>Public Safety Power Shutoff Post-Event Report: November 6 – November 8, 2024</v>
      </c>
      <c r="B1" s="154"/>
      <c r="C1" s="154"/>
      <c r="D1" s="154"/>
      <c r="E1" s="154"/>
      <c r="F1" s="154"/>
      <c r="G1" s="154"/>
      <c r="H1" s="154"/>
    </row>
    <row r="2" spans="1:8" x14ac:dyDescent="0.3">
      <c r="A2" s="154" t="s">
        <v>15</v>
      </c>
      <c r="B2" s="154"/>
      <c r="C2" s="154"/>
      <c r="D2" s="154"/>
      <c r="E2" s="154"/>
      <c r="F2" s="154"/>
      <c r="G2" s="154"/>
      <c r="H2" s="154"/>
    </row>
    <row r="3" spans="1:8" x14ac:dyDescent="0.3">
      <c r="A3" s="154" t="s">
        <v>890</v>
      </c>
      <c r="B3" s="154"/>
      <c r="C3" s="154"/>
      <c r="D3" s="154"/>
      <c r="E3" s="154"/>
      <c r="F3" s="154"/>
      <c r="G3" s="154"/>
      <c r="H3" s="154"/>
    </row>
    <row r="4" spans="1:8" ht="36.6" customHeight="1" x14ac:dyDescent="0.3">
      <c r="A4" s="122" t="s">
        <v>891</v>
      </c>
      <c r="B4" s="122" t="s">
        <v>74</v>
      </c>
      <c r="C4" s="123" t="s">
        <v>892</v>
      </c>
      <c r="D4" s="123" t="s">
        <v>893</v>
      </c>
      <c r="E4" s="123" t="s">
        <v>894</v>
      </c>
      <c r="F4" s="122" t="s">
        <v>895</v>
      </c>
      <c r="G4" s="123" t="s">
        <v>896</v>
      </c>
      <c r="H4" s="123" t="s">
        <v>897</v>
      </c>
    </row>
    <row r="5" spans="1:8" ht="84" customHeight="1" x14ac:dyDescent="0.3">
      <c r="A5" s="127">
        <v>1</v>
      </c>
      <c r="B5" s="127" t="s">
        <v>88</v>
      </c>
      <c r="C5" s="127" t="s">
        <v>898</v>
      </c>
      <c r="D5" s="127" t="s">
        <v>899</v>
      </c>
      <c r="E5" s="128" t="s">
        <v>900</v>
      </c>
      <c r="F5" s="127">
        <v>12</v>
      </c>
      <c r="G5" s="127" t="s">
        <v>901</v>
      </c>
      <c r="H5" s="127" t="s">
        <v>902</v>
      </c>
    </row>
    <row r="6" spans="1:8" ht="85.95" customHeight="1" x14ac:dyDescent="0.3">
      <c r="A6" s="127">
        <v>2</v>
      </c>
      <c r="B6" s="127" t="s">
        <v>88</v>
      </c>
      <c r="C6" s="127" t="s">
        <v>903</v>
      </c>
      <c r="D6" s="127" t="s">
        <v>904</v>
      </c>
      <c r="E6" s="128" t="s">
        <v>905</v>
      </c>
      <c r="F6" s="127">
        <v>9</v>
      </c>
      <c r="G6" s="127" t="s">
        <v>901</v>
      </c>
      <c r="H6" s="127" t="s">
        <v>902</v>
      </c>
    </row>
    <row r="7" spans="1:8" ht="79.95" customHeight="1" x14ac:dyDescent="0.3">
      <c r="A7" s="127">
        <v>3</v>
      </c>
      <c r="B7" s="127" t="s">
        <v>88</v>
      </c>
      <c r="C7" s="127" t="s">
        <v>906</v>
      </c>
      <c r="D7" s="127" t="s">
        <v>907</v>
      </c>
      <c r="E7" s="129" t="s">
        <v>908</v>
      </c>
      <c r="F7" s="127">
        <v>29</v>
      </c>
      <c r="G7" s="127" t="s">
        <v>901</v>
      </c>
      <c r="H7" s="127" t="s">
        <v>909</v>
      </c>
    </row>
  </sheetData>
  <mergeCells count="3">
    <mergeCell ref="A1:H1"/>
    <mergeCell ref="A2:H2"/>
    <mergeCell ref="A3:H3"/>
  </mergeCells>
  <printOptions horizontalCentered="1"/>
  <pageMargins left="0.7" right="0.7" top="0.75" bottom="0.75" header="0.3" footer="0.3"/>
  <pageSetup scale="82" orientation="landscape" r:id="rId1"/>
  <headerFooter>
    <oddFooter>&amp;CPage &amp;P of &amp;N&amp;R&amp;F,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21B-BF30-4A45-8D94-69CF8EE709B7}">
  <sheetPr>
    <pageSetUpPr fitToPage="1"/>
  </sheetPr>
  <dimension ref="A1:B13"/>
  <sheetViews>
    <sheetView view="pageBreakPreview" zoomScale="60" zoomScaleNormal="85" workbookViewId="0">
      <selection activeCell="A37" sqref="A37:B37"/>
    </sheetView>
  </sheetViews>
  <sheetFormatPr defaultColWidth="9.109375" defaultRowHeight="15.6" x14ac:dyDescent="0.3"/>
  <cols>
    <col min="1" max="1" width="40.109375" style="28" customWidth="1"/>
    <col min="2" max="2" width="38.88671875" style="28" customWidth="1"/>
    <col min="3" max="16384" width="9.109375" style="28"/>
  </cols>
  <sheetData>
    <row r="1" spans="1:2" x14ac:dyDescent="0.3">
      <c r="A1" s="154" t="str">
        <f>TOC!A2</f>
        <v>Public Safety Power Shutoff Post-Event Report: November 6 – November 8, 2024</v>
      </c>
      <c r="B1" s="154"/>
    </row>
    <row r="2" spans="1:2" x14ac:dyDescent="0.3">
      <c r="A2" s="154" t="s">
        <v>15</v>
      </c>
      <c r="B2" s="154"/>
    </row>
    <row r="3" spans="1:2" x14ac:dyDescent="0.3">
      <c r="A3" s="160" t="s">
        <v>910</v>
      </c>
      <c r="B3" s="160"/>
    </row>
    <row r="4" spans="1:2" x14ac:dyDescent="0.3">
      <c r="A4" s="35" t="s">
        <v>911</v>
      </c>
      <c r="B4" s="17" t="s">
        <v>912</v>
      </c>
    </row>
    <row r="5" spans="1:2" x14ac:dyDescent="0.3">
      <c r="A5" s="106" t="s">
        <v>913</v>
      </c>
      <c r="B5" s="107">
        <v>3980</v>
      </c>
    </row>
    <row r="6" spans="1:2" x14ac:dyDescent="0.3">
      <c r="A6" s="106" t="s">
        <v>914</v>
      </c>
      <c r="B6" s="107">
        <v>2</v>
      </c>
    </row>
    <row r="7" spans="1:2" x14ac:dyDescent="0.3">
      <c r="A7" s="106" t="s">
        <v>915</v>
      </c>
      <c r="B7" s="107">
        <v>0</v>
      </c>
    </row>
    <row r="8" spans="1:2" x14ac:dyDescent="0.3">
      <c r="A8" s="106" t="s">
        <v>916</v>
      </c>
      <c r="B8" s="107">
        <v>51</v>
      </c>
    </row>
    <row r="9" spans="1:2" x14ac:dyDescent="0.3">
      <c r="A9" s="106" t="s">
        <v>917</v>
      </c>
      <c r="B9" s="107">
        <v>0</v>
      </c>
    </row>
    <row r="10" spans="1:2" x14ac:dyDescent="0.3">
      <c r="A10" s="106" t="s">
        <v>918</v>
      </c>
      <c r="B10" s="107">
        <v>0</v>
      </c>
    </row>
    <row r="11" spans="1:2" x14ac:dyDescent="0.3">
      <c r="A11" s="106" t="s">
        <v>919</v>
      </c>
      <c r="B11" s="107">
        <v>29</v>
      </c>
    </row>
    <row r="12" spans="1:2" x14ac:dyDescent="0.3">
      <c r="A12" s="106" t="s">
        <v>920</v>
      </c>
      <c r="B12" s="107">
        <v>0</v>
      </c>
    </row>
    <row r="13" spans="1:2" x14ac:dyDescent="0.3">
      <c r="A13" s="106" t="s">
        <v>921</v>
      </c>
      <c r="B13" s="107">
        <v>12106</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20B6-74D9-42CE-870D-075E7428B93A}">
  <sheetPr>
    <pageSetUpPr fitToPage="1"/>
  </sheetPr>
  <dimension ref="A1:B38"/>
  <sheetViews>
    <sheetView view="pageBreakPreview" zoomScale="60" zoomScaleNormal="85" workbookViewId="0">
      <selection activeCell="A37" sqref="A37:B37"/>
    </sheetView>
  </sheetViews>
  <sheetFormatPr defaultColWidth="9.109375" defaultRowHeight="15.6" x14ac:dyDescent="0.3"/>
  <cols>
    <col min="1" max="1" width="31.109375" style="28" customWidth="1"/>
    <col min="2" max="2" width="46.6640625" style="28" customWidth="1"/>
    <col min="3" max="16384" width="9.109375" style="28"/>
  </cols>
  <sheetData>
    <row r="1" spans="1:2" x14ac:dyDescent="0.3">
      <c r="A1" s="154" t="str">
        <f>TOC!A2</f>
        <v>Public Safety Power Shutoff Post-Event Report: November 6 – November 8, 2024</v>
      </c>
      <c r="B1" s="154"/>
    </row>
    <row r="2" spans="1:2" x14ac:dyDescent="0.3">
      <c r="A2" s="154" t="s">
        <v>15</v>
      </c>
      <c r="B2" s="154"/>
    </row>
    <row r="3" spans="1:2" x14ac:dyDescent="0.3">
      <c r="A3" s="160" t="s">
        <v>922</v>
      </c>
      <c r="B3" s="160"/>
    </row>
    <row r="4" spans="1:2" x14ac:dyDescent="0.3">
      <c r="A4" s="35" t="s">
        <v>923</v>
      </c>
      <c r="B4" s="17" t="s">
        <v>912</v>
      </c>
    </row>
    <row r="5" spans="1:2" x14ac:dyDescent="0.3">
      <c r="A5" s="54">
        <v>78</v>
      </c>
      <c r="B5" s="54">
        <v>123</v>
      </c>
    </row>
    <row r="6" spans="1:2" x14ac:dyDescent="0.3">
      <c r="A6" s="54">
        <v>79</v>
      </c>
      <c r="B6" s="54">
        <v>883</v>
      </c>
    </row>
    <row r="7" spans="1:2" x14ac:dyDescent="0.3">
      <c r="A7" s="54">
        <v>157</v>
      </c>
      <c r="B7" s="54">
        <v>678</v>
      </c>
    </row>
    <row r="8" spans="1:2" x14ac:dyDescent="0.3">
      <c r="A8" s="54">
        <v>210</v>
      </c>
      <c r="B8" s="70">
        <v>210</v>
      </c>
    </row>
    <row r="9" spans="1:2" x14ac:dyDescent="0.3">
      <c r="A9" s="54">
        <v>214</v>
      </c>
      <c r="B9" s="70">
        <v>660</v>
      </c>
    </row>
    <row r="10" spans="1:2" x14ac:dyDescent="0.3">
      <c r="A10" s="54">
        <v>217</v>
      </c>
      <c r="B10" s="54">
        <v>81</v>
      </c>
    </row>
    <row r="11" spans="1:2" x14ac:dyDescent="0.3">
      <c r="A11" s="54">
        <v>220</v>
      </c>
      <c r="B11" s="54">
        <v>300</v>
      </c>
    </row>
    <row r="12" spans="1:2" x14ac:dyDescent="0.3">
      <c r="A12" s="54">
        <v>222</v>
      </c>
      <c r="B12" s="70">
        <v>408</v>
      </c>
    </row>
    <row r="13" spans="1:2" x14ac:dyDescent="0.3">
      <c r="A13" s="71">
        <v>283</v>
      </c>
      <c r="B13" s="54">
        <v>483</v>
      </c>
    </row>
    <row r="14" spans="1:2" x14ac:dyDescent="0.3">
      <c r="A14" s="71">
        <v>355</v>
      </c>
      <c r="B14" s="70">
        <v>1207</v>
      </c>
    </row>
    <row r="15" spans="1:2" x14ac:dyDescent="0.3">
      <c r="A15" s="71">
        <v>356</v>
      </c>
      <c r="B15" s="70">
        <v>1722</v>
      </c>
    </row>
    <row r="16" spans="1:2" x14ac:dyDescent="0.3">
      <c r="A16" s="71">
        <v>357</v>
      </c>
      <c r="B16" s="70">
        <v>1932</v>
      </c>
    </row>
    <row r="17" spans="1:2" x14ac:dyDescent="0.3">
      <c r="A17" s="71">
        <v>357</v>
      </c>
      <c r="B17" s="70">
        <v>10</v>
      </c>
    </row>
    <row r="18" spans="1:2" x14ac:dyDescent="0.3">
      <c r="A18" s="71">
        <v>358</v>
      </c>
      <c r="B18" s="54">
        <v>854</v>
      </c>
    </row>
    <row r="19" spans="1:2" x14ac:dyDescent="0.3">
      <c r="A19" s="71">
        <v>441</v>
      </c>
      <c r="B19" s="54">
        <v>17</v>
      </c>
    </row>
    <row r="20" spans="1:2" x14ac:dyDescent="0.3">
      <c r="A20" s="71">
        <v>442</v>
      </c>
      <c r="B20" s="70">
        <v>1132</v>
      </c>
    </row>
    <row r="21" spans="1:2" x14ac:dyDescent="0.3">
      <c r="A21" s="71">
        <v>444</v>
      </c>
      <c r="B21" s="70">
        <v>421</v>
      </c>
    </row>
    <row r="22" spans="1:2" x14ac:dyDescent="0.3">
      <c r="A22" s="71">
        <v>445</v>
      </c>
      <c r="B22" s="54">
        <v>517</v>
      </c>
    </row>
    <row r="23" spans="1:2" x14ac:dyDescent="0.3">
      <c r="A23" s="71">
        <v>448</v>
      </c>
      <c r="B23" s="54">
        <v>524</v>
      </c>
    </row>
    <row r="24" spans="1:2" x14ac:dyDescent="0.3">
      <c r="A24" s="71">
        <v>449</v>
      </c>
      <c r="B24" s="54">
        <v>8</v>
      </c>
    </row>
    <row r="25" spans="1:2" x14ac:dyDescent="0.3">
      <c r="A25" s="71">
        <v>524</v>
      </c>
      <c r="B25" s="54">
        <v>735</v>
      </c>
    </row>
    <row r="26" spans="1:2" x14ac:dyDescent="0.3">
      <c r="A26" s="71">
        <v>536</v>
      </c>
      <c r="B26" s="54">
        <v>32</v>
      </c>
    </row>
    <row r="27" spans="1:2" x14ac:dyDescent="0.3">
      <c r="A27" s="71">
        <v>840</v>
      </c>
      <c r="B27" s="54">
        <v>16</v>
      </c>
    </row>
    <row r="28" spans="1:2" x14ac:dyDescent="0.3">
      <c r="A28" s="71">
        <v>1030</v>
      </c>
      <c r="B28" s="54">
        <v>29</v>
      </c>
    </row>
    <row r="29" spans="1:2" x14ac:dyDescent="0.3">
      <c r="A29" s="71">
        <v>1090</v>
      </c>
      <c r="B29" s="70">
        <v>1058</v>
      </c>
    </row>
    <row r="30" spans="1:2" x14ac:dyDescent="0.3">
      <c r="A30" s="71">
        <v>1162</v>
      </c>
      <c r="B30" s="54">
        <v>113</v>
      </c>
    </row>
    <row r="31" spans="1:2" x14ac:dyDescent="0.3">
      <c r="A31" s="71">
        <v>1166</v>
      </c>
      <c r="B31" s="54">
        <v>163</v>
      </c>
    </row>
    <row r="32" spans="1:2" x14ac:dyDescent="0.3">
      <c r="A32" s="71">
        <v>1215</v>
      </c>
      <c r="B32" s="70">
        <v>26</v>
      </c>
    </row>
    <row r="33" spans="1:2" x14ac:dyDescent="0.3">
      <c r="A33" s="71">
        <v>1250</v>
      </c>
      <c r="B33" s="70">
        <v>1826</v>
      </c>
    </row>
    <row r="34" spans="1:2" x14ac:dyDescent="0.3">
      <c r="A34" s="38" t="s">
        <v>880</v>
      </c>
      <c r="B34" s="37">
        <f>SUM(B5:B33)</f>
        <v>16168</v>
      </c>
    </row>
    <row r="35" spans="1:2" x14ac:dyDescent="0.3">
      <c r="A35" s="62"/>
      <c r="B35" s="62"/>
    </row>
    <row r="36" spans="1:2" x14ac:dyDescent="0.3">
      <c r="A36" s="62"/>
      <c r="B36" s="62"/>
    </row>
    <row r="37" spans="1:2" x14ac:dyDescent="0.3">
      <c r="A37" s="62"/>
      <c r="B37" s="62"/>
    </row>
    <row r="38" spans="1:2" x14ac:dyDescent="0.3">
      <c r="A38" s="62"/>
      <c r="B38" s="62"/>
    </row>
  </sheetData>
  <mergeCells count="3">
    <mergeCell ref="A1:B1"/>
    <mergeCell ref="A2:B2"/>
    <mergeCell ref="A3:B3"/>
  </mergeCells>
  <printOptions horizontalCentered="1"/>
  <pageMargins left="0.7" right="0.7" top="0.75" bottom="0.75" header="0.3" footer="0.3"/>
  <pageSetup scale="94" orientation="landscape" r:id="rId1"/>
  <headerFooter>
    <oddFooter>&amp;CPage &amp;P of &amp;N&amp;R&amp;F,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90A3-8F4E-4682-B783-DF302BC9B75C}">
  <sheetPr>
    <pageSetUpPr fitToPage="1"/>
  </sheetPr>
  <dimension ref="A1:D16"/>
  <sheetViews>
    <sheetView view="pageBreakPreview" zoomScale="60" zoomScaleNormal="85" workbookViewId="0">
      <selection activeCell="A37" sqref="A37:B37"/>
    </sheetView>
  </sheetViews>
  <sheetFormatPr defaultColWidth="9.109375" defaultRowHeight="15.6" x14ac:dyDescent="0.3"/>
  <cols>
    <col min="1" max="2" width="42.6640625" style="28" customWidth="1"/>
    <col min="3" max="16384" width="9.109375" style="28"/>
  </cols>
  <sheetData>
    <row r="1" spans="1:4" x14ac:dyDescent="0.3">
      <c r="A1" s="154" t="str">
        <f>TOC!A2</f>
        <v>Public Safety Power Shutoff Post-Event Report: November 6 – November 8, 2024</v>
      </c>
      <c r="B1" s="154"/>
      <c r="C1" s="62"/>
      <c r="D1" s="62"/>
    </row>
    <row r="2" spans="1:4" x14ac:dyDescent="0.3">
      <c r="A2" s="154" t="s">
        <v>15</v>
      </c>
      <c r="B2" s="154"/>
      <c r="C2" s="62"/>
      <c r="D2" s="62"/>
    </row>
    <row r="3" spans="1:4" x14ac:dyDescent="0.3">
      <c r="A3" s="154" t="s">
        <v>924</v>
      </c>
      <c r="B3" s="154"/>
      <c r="C3" s="62"/>
      <c r="D3" s="62"/>
    </row>
    <row r="4" spans="1:4" x14ac:dyDescent="0.3">
      <c r="A4" s="39"/>
      <c r="B4" s="39"/>
      <c r="C4" s="62"/>
      <c r="D4" s="62"/>
    </row>
    <row r="5" spans="1:4" x14ac:dyDescent="0.3">
      <c r="A5" s="15" t="s">
        <v>925</v>
      </c>
      <c r="B5" s="9" t="s">
        <v>926</v>
      </c>
      <c r="C5" s="62"/>
      <c r="D5" s="62"/>
    </row>
    <row r="6" spans="1:4" ht="16.5" customHeight="1" x14ac:dyDescent="0.3">
      <c r="A6" s="140" t="s">
        <v>115</v>
      </c>
      <c r="B6" s="140" t="s">
        <v>115</v>
      </c>
      <c r="C6" s="62"/>
      <c r="D6" s="62"/>
    </row>
    <row r="7" spans="1:4" x14ac:dyDescent="0.3">
      <c r="A7" s="62"/>
      <c r="B7" s="62"/>
      <c r="C7" s="62"/>
      <c r="D7" s="62"/>
    </row>
    <row r="8" spans="1:4" x14ac:dyDescent="0.3">
      <c r="A8" s="62"/>
      <c r="B8" s="62"/>
      <c r="C8" s="62"/>
      <c r="D8" s="62"/>
    </row>
    <row r="9" spans="1:4" x14ac:dyDescent="0.3">
      <c r="A9" s="62"/>
      <c r="B9" s="62"/>
      <c r="C9" s="62"/>
      <c r="D9" s="62"/>
    </row>
    <row r="10" spans="1:4" x14ac:dyDescent="0.3">
      <c r="A10" s="62"/>
      <c r="B10" s="62"/>
      <c r="C10" s="62"/>
      <c r="D10" s="62"/>
    </row>
    <row r="11" spans="1:4" x14ac:dyDescent="0.3">
      <c r="A11" s="62"/>
      <c r="B11" s="62"/>
      <c r="C11" s="62"/>
      <c r="D11" s="62"/>
    </row>
    <row r="12" spans="1:4" x14ac:dyDescent="0.3">
      <c r="A12" s="62"/>
      <c r="B12" s="62"/>
      <c r="C12" s="62"/>
      <c r="D12" s="62"/>
    </row>
    <row r="13" spans="1:4" x14ac:dyDescent="0.3">
      <c r="A13" s="62"/>
      <c r="B13" s="62"/>
      <c r="C13" s="62"/>
      <c r="D13" s="62"/>
    </row>
    <row r="14" spans="1:4" x14ac:dyDescent="0.3">
      <c r="A14" s="62"/>
      <c r="B14" s="62"/>
      <c r="C14" s="62"/>
      <c r="D14" s="62"/>
    </row>
    <row r="15" spans="1:4" x14ac:dyDescent="0.3">
      <c r="A15" s="62"/>
      <c r="B15" s="62"/>
      <c r="C15" s="62"/>
      <c r="D15" s="62"/>
    </row>
    <row r="16" spans="1:4" x14ac:dyDescent="0.3">
      <c r="A16" s="62"/>
      <c r="B16" s="62"/>
      <c r="C16" s="62"/>
      <c r="D16" s="62"/>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59C4-D0CD-4754-841C-DE8112363940}">
  <sheetPr>
    <pageSetUpPr fitToPage="1"/>
  </sheetPr>
  <dimension ref="A1:C10"/>
  <sheetViews>
    <sheetView view="pageBreakPreview" topLeftCell="A7" zoomScale="60" zoomScaleNormal="85" workbookViewId="0">
      <selection activeCell="A37" sqref="A37:B37"/>
    </sheetView>
  </sheetViews>
  <sheetFormatPr defaultColWidth="9.109375" defaultRowHeight="15.6" x14ac:dyDescent="0.3"/>
  <cols>
    <col min="1" max="1" width="26.88671875" style="28" bestFit="1" customWidth="1"/>
    <col min="2" max="2" width="66.44140625" style="28" bestFit="1" customWidth="1"/>
    <col min="3" max="3" width="40" style="28" bestFit="1" customWidth="1"/>
    <col min="4" max="16384" width="9.109375" style="28"/>
  </cols>
  <sheetData>
    <row r="1" spans="1:3" x14ac:dyDescent="0.3">
      <c r="A1" s="154" t="str">
        <f>TOC!A2</f>
        <v>Public Safety Power Shutoff Post-Event Report: November 6 – November 8, 2024</v>
      </c>
      <c r="B1" s="154"/>
      <c r="C1" s="154"/>
    </row>
    <row r="2" spans="1:3" x14ac:dyDescent="0.3">
      <c r="A2" s="154" t="s">
        <v>15</v>
      </c>
      <c r="B2" s="154"/>
      <c r="C2" s="154"/>
    </row>
    <row r="3" spans="1:3" x14ac:dyDescent="0.3">
      <c r="A3" s="160" t="s">
        <v>927</v>
      </c>
      <c r="B3" s="160"/>
      <c r="C3" s="160"/>
    </row>
    <row r="4" spans="1:3" x14ac:dyDescent="0.3">
      <c r="A4" s="35" t="s">
        <v>928</v>
      </c>
      <c r="B4" s="17" t="s">
        <v>929</v>
      </c>
      <c r="C4" s="17" t="s">
        <v>930</v>
      </c>
    </row>
    <row r="5" spans="1:3" ht="62.4" x14ac:dyDescent="0.3">
      <c r="A5" s="109" t="s">
        <v>931</v>
      </c>
      <c r="B5" s="109" t="s">
        <v>932</v>
      </c>
      <c r="C5" s="109" t="s">
        <v>933</v>
      </c>
    </row>
    <row r="6" spans="1:3" ht="78" x14ac:dyDescent="0.3">
      <c r="A6" s="109" t="s">
        <v>934</v>
      </c>
      <c r="B6" s="109" t="s">
        <v>935</v>
      </c>
      <c r="C6" s="109" t="s">
        <v>936</v>
      </c>
    </row>
    <row r="7" spans="1:3" ht="93.6" x14ac:dyDescent="0.3">
      <c r="A7" s="109" t="s">
        <v>937</v>
      </c>
      <c r="B7" s="109" t="s">
        <v>938</v>
      </c>
      <c r="C7" s="109" t="s">
        <v>939</v>
      </c>
    </row>
    <row r="8" spans="1:3" ht="62.4" x14ac:dyDescent="0.3">
      <c r="A8" s="109" t="s">
        <v>940</v>
      </c>
      <c r="B8" s="109" t="s">
        <v>941</v>
      </c>
      <c r="C8" s="109" t="s">
        <v>942</v>
      </c>
    </row>
    <row r="9" spans="1:3" x14ac:dyDescent="0.3">
      <c r="A9" s="124"/>
      <c r="B9"/>
      <c r="C9"/>
    </row>
    <row r="10" spans="1:3" x14ac:dyDescent="0.3">
      <c r="A10" s="124"/>
      <c r="B10"/>
      <c r="C10"/>
    </row>
  </sheetData>
  <mergeCells count="3">
    <mergeCell ref="A3:C3"/>
    <mergeCell ref="A1:C1"/>
    <mergeCell ref="A2:C2"/>
  </mergeCells>
  <printOptions horizontalCentered="1"/>
  <pageMargins left="0.7" right="0.7" top="0.75" bottom="0.75" header="0.3" footer="0.3"/>
  <pageSetup scale="91" orientation="landscape" r:id="rId1"/>
  <headerFooter>
    <oddFooter>&amp;CPage &amp;P of &amp;N&amp;R&amp;F,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7169-D305-4766-B80F-D043AFBA6AAA}">
  <sheetPr>
    <pageSetUpPr fitToPage="1"/>
  </sheetPr>
  <dimension ref="A1:J36"/>
  <sheetViews>
    <sheetView view="pageBreakPreview" topLeftCell="A19" zoomScale="60" zoomScaleNormal="70" workbookViewId="0">
      <selection activeCell="D35" sqref="D35"/>
    </sheetView>
  </sheetViews>
  <sheetFormatPr defaultColWidth="58.6640625" defaultRowHeight="15.6" x14ac:dyDescent="0.3"/>
  <cols>
    <col min="1" max="1" width="12.88671875" style="28" bestFit="1" customWidth="1"/>
    <col min="2" max="2" width="28.5546875" style="28" bestFit="1" customWidth="1"/>
    <col min="3" max="3" width="22.6640625" style="28" bestFit="1" customWidth="1"/>
    <col min="4" max="4" width="14.33203125" style="28" bestFit="1" customWidth="1"/>
    <col min="5" max="5" width="15.44140625" style="28" customWidth="1"/>
    <col min="6" max="6" width="12.6640625" style="28" customWidth="1"/>
    <col min="7" max="7" width="8.6640625" style="28" bestFit="1" customWidth="1"/>
    <col min="8" max="8" width="10.33203125" style="28" bestFit="1" customWidth="1"/>
    <col min="9" max="9" width="11" style="28" bestFit="1" customWidth="1"/>
    <col min="10" max="10" width="12.33203125" style="28" customWidth="1"/>
    <col min="11" max="16384" width="58.6640625" style="28"/>
  </cols>
  <sheetData>
    <row r="1" spans="1:10" x14ac:dyDescent="0.3">
      <c r="A1" s="154" t="str">
        <f>TOC!A2</f>
        <v>Public Safety Power Shutoff Post-Event Report: November 6 – November 8, 2024</v>
      </c>
      <c r="B1" s="154"/>
      <c r="C1" s="154"/>
      <c r="D1" s="154"/>
      <c r="E1" s="154"/>
      <c r="F1" s="154"/>
      <c r="G1" s="154"/>
      <c r="H1" s="154"/>
      <c r="I1" s="154"/>
      <c r="J1" s="62"/>
    </row>
    <row r="2" spans="1:10" x14ac:dyDescent="0.3">
      <c r="A2" s="154" t="s">
        <v>943</v>
      </c>
      <c r="B2" s="154"/>
      <c r="C2" s="154"/>
      <c r="D2" s="154"/>
      <c r="E2" s="154"/>
      <c r="F2" s="154"/>
      <c r="G2" s="154"/>
      <c r="H2" s="154"/>
      <c r="I2" s="154"/>
      <c r="J2" s="62"/>
    </row>
    <row r="3" spans="1:10" x14ac:dyDescent="0.3">
      <c r="A3" s="39"/>
      <c r="B3" s="39"/>
      <c r="C3" s="39"/>
      <c r="D3" s="39"/>
      <c r="E3" s="39"/>
      <c r="F3" s="39"/>
      <c r="G3" s="39"/>
      <c r="H3" s="39"/>
      <c r="I3" s="39"/>
      <c r="J3" s="62"/>
    </row>
    <row r="4" spans="1:10" ht="17.399999999999999" x14ac:dyDescent="0.3">
      <c r="A4" s="39"/>
      <c r="B4" s="62"/>
      <c r="C4" s="163" t="s">
        <v>944</v>
      </c>
      <c r="D4" s="160"/>
      <c r="E4" s="160"/>
      <c r="F4" s="39"/>
      <c r="G4" s="39"/>
      <c r="H4" s="39"/>
      <c r="I4" s="39"/>
      <c r="J4" s="62"/>
    </row>
    <row r="5" spans="1:10" ht="31.2" x14ac:dyDescent="0.3">
      <c r="A5" s="62"/>
      <c r="B5" s="62"/>
      <c r="C5" s="40" t="s">
        <v>945</v>
      </c>
      <c r="D5" s="40" t="s">
        <v>946</v>
      </c>
      <c r="E5" s="40" t="s">
        <v>947</v>
      </c>
      <c r="F5" s="62"/>
      <c r="G5" s="41"/>
      <c r="H5" s="62"/>
      <c r="I5" s="62"/>
      <c r="J5" s="62"/>
    </row>
    <row r="6" spans="1:10" x14ac:dyDescent="0.3">
      <c r="A6" s="62"/>
      <c r="B6" s="62"/>
      <c r="C6" s="42" t="s">
        <v>948</v>
      </c>
      <c r="D6" s="110">
        <v>60678</v>
      </c>
      <c r="E6" s="42" t="s">
        <v>949</v>
      </c>
      <c r="F6" s="62"/>
      <c r="G6" s="62"/>
      <c r="H6" s="62"/>
      <c r="I6" s="62"/>
      <c r="J6" s="62"/>
    </row>
    <row r="7" spans="1:10" x14ac:dyDescent="0.3">
      <c r="A7" s="62"/>
      <c r="B7" s="62"/>
      <c r="C7" s="42" t="s">
        <v>950</v>
      </c>
      <c r="D7" s="110">
        <v>63145</v>
      </c>
      <c r="E7" s="42" t="s">
        <v>949</v>
      </c>
      <c r="F7" s="62"/>
      <c r="G7" s="62"/>
      <c r="H7" s="62"/>
      <c r="I7" s="62"/>
      <c r="J7" s="62"/>
    </row>
    <row r="8" spans="1:10" x14ac:dyDescent="0.3">
      <c r="A8" s="62"/>
      <c r="B8" s="62"/>
      <c r="C8" s="42" t="s">
        <v>951</v>
      </c>
      <c r="D8" s="110">
        <v>69539</v>
      </c>
      <c r="E8" s="42" t="s">
        <v>949</v>
      </c>
      <c r="F8" s="62"/>
      <c r="G8" s="41"/>
      <c r="H8" s="62"/>
      <c r="I8" s="62"/>
      <c r="J8" s="62"/>
    </row>
    <row r="9" spans="1:10" x14ac:dyDescent="0.3">
      <c r="A9" s="62"/>
      <c r="B9" s="62"/>
      <c r="C9" s="43" t="s">
        <v>880</v>
      </c>
      <c r="D9" s="44">
        <f>SUM(D6:D8)</f>
        <v>193362</v>
      </c>
      <c r="E9" s="40"/>
      <c r="F9" s="62"/>
      <c r="G9" s="62"/>
      <c r="H9" s="62"/>
      <c r="I9" s="62"/>
      <c r="J9" s="62"/>
    </row>
    <row r="10" spans="1:10" x14ac:dyDescent="0.3">
      <c r="A10" s="62"/>
      <c r="B10" s="62"/>
      <c r="C10" s="62"/>
      <c r="D10" s="62"/>
      <c r="E10" s="62"/>
      <c r="F10" s="62"/>
      <c r="G10" s="62"/>
      <c r="H10" s="62"/>
      <c r="I10" s="62"/>
      <c r="J10" s="62"/>
    </row>
    <row r="11" spans="1:10" x14ac:dyDescent="0.3">
      <c r="A11" s="161" t="s">
        <v>952</v>
      </c>
      <c r="B11" s="161"/>
      <c r="C11" s="161"/>
      <c r="D11" s="161"/>
      <c r="E11" s="161"/>
      <c r="F11" s="161"/>
      <c r="G11" s="161"/>
      <c r="H11" s="161"/>
      <c r="I11" s="161"/>
      <c r="J11" s="62"/>
    </row>
    <row r="12" spans="1:10" ht="15.75" customHeight="1" x14ac:dyDescent="0.3">
      <c r="A12" s="162" t="s">
        <v>953</v>
      </c>
      <c r="B12" s="162" t="s">
        <v>954</v>
      </c>
      <c r="C12" s="162" t="s">
        <v>955</v>
      </c>
      <c r="D12" s="162" t="s">
        <v>956</v>
      </c>
      <c r="E12" s="162" t="s">
        <v>957</v>
      </c>
      <c r="F12" s="162" t="s">
        <v>958</v>
      </c>
      <c r="G12" s="162" t="s">
        <v>959</v>
      </c>
      <c r="H12" s="162" t="s">
        <v>950</v>
      </c>
      <c r="I12" s="162" t="s">
        <v>960</v>
      </c>
      <c r="J12" s="162" t="s">
        <v>961</v>
      </c>
    </row>
    <row r="13" spans="1:10" x14ac:dyDescent="0.3">
      <c r="A13" s="162"/>
      <c r="B13" s="162"/>
      <c r="C13" s="162"/>
      <c r="D13" s="162"/>
      <c r="E13" s="162"/>
      <c r="F13" s="162"/>
      <c r="G13" s="162"/>
      <c r="H13" s="162"/>
      <c r="I13" s="162"/>
      <c r="J13" s="162"/>
    </row>
    <row r="14" spans="1:10" ht="31.2" x14ac:dyDescent="0.3">
      <c r="A14" s="168" t="s">
        <v>962</v>
      </c>
      <c r="B14" s="45" t="s">
        <v>963</v>
      </c>
      <c r="C14" s="54" t="s">
        <v>964</v>
      </c>
      <c r="D14" s="111">
        <v>45601</v>
      </c>
      <c r="E14" s="112" t="s">
        <v>965</v>
      </c>
      <c r="F14" s="113" t="s">
        <v>966</v>
      </c>
      <c r="G14" s="114">
        <v>17273</v>
      </c>
      <c r="H14" s="114">
        <v>19714</v>
      </c>
      <c r="I14" s="114">
        <v>17217</v>
      </c>
      <c r="J14" s="114">
        <f>SUM(G14:I14)</f>
        <v>54204</v>
      </c>
    </row>
    <row r="15" spans="1:10" ht="31.2" x14ac:dyDescent="0.3">
      <c r="A15" s="169"/>
      <c r="B15" s="45" t="s">
        <v>967</v>
      </c>
      <c r="C15" s="54" t="s">
        <v>115</v>
      </c>
      <c r="D15" s="111">
        <v>45602</v>
      </c>
      <c r="E15" s="112" t="s">
        <v>968</v>
      </c>
      <c r="F15" s="112" t="s">
        <v>969</v>
      </c>
      <c r="G15" s="114">
        <v>17709</v>
      </c>
      <c r="H15" s="114">
        <v>19272</v>
      </c>
      <c r="I15" s="114">
        <v>16824</v>
      </c>
      <c r="J15" s="114">
        <f>SUM(G15:I15)</f>
        <v>53805</v>
      </c>
    </row>
    <row r="16" spans="1:10" ht="31.2" x14ac:dyDescent="0.3">
      <c r="A16" s="169"/>
      <c r="B16" s="45" t="s">
        <v>970</v>
      </c>
      <c r="C16" s="54" t="s">
        <v>971</v>
      </c>
      <c r="D16" s="111">
        <v>45602</v>
      </c>
      <c r="E16" s="112" t="s">
        <v>972</v>
      </c>
      <c r="F16" s="113" t="s">
        <v>973</v>
      </c>
      <c r="G16" s="114">
        <v>956</v>
      </c>
      <c r="H16" s="114">
        <v>1120</v>
      </c>
      <c r="I16" s="114">
        <v>980</v>
      </c>
      <c r="J16" s="114">
        <f>SUM(G16:I16)</f>
        <v>3056</v>
      </c>
    </row>
    <row r="17" spans="1:10" ht="31.2" x14ac:dyDescent="0.3">
      <c r="A17" s="170"/>
      <c r="B17" s="45" t="s">
        <v>974</v>
      </c>
      <c r="C17" s="54" t="s">
        <v>115</v>
      </c>
      <c r="D17" s="115" t="s">
        <v>115</v>
      </c>
      <c r="E17" s="112" t="s">
        <v>115</v>
      </c>
      <c r="F17" s="115" t="s">
        <v>115</v>
      </c>
      <c r="G17" s="114" t="s">
        <v>115</v>
      </c>
      <c r="H17" s="114" t="s">
        <v>115</v>
      </c>
      <c r="I17" s="114" t="s">
        <v>115</v>
      </c>
      <c r="J17" s="114" t="s">
        <v>115</v>
      </c>
    </row>
    <row r="18" spans="1:10" ht="31.2" x14ac:dyDescent="0.3">
      <c r="A18" s="168" t="s">
        <v>975</v>
      </c>
      <c r="B18" s="45" t="s">
        <v>976</v>
      </c>
      <c r="C18" s="54" t="s">
        <v>977</v>
      </c>
      <c r="D18" s="111">
        <v>45602</v>
      </c>
      <c r="E18" s="112" t="s">
        <v>978</v>
      </c>
      <c r="F18" s="115" t="s">
        <v>979</v>
      </c>
      <c r="G18" s="114">
        <v>841</v>
      </c>
      <c r="H18" s="114">
        <v>932</v>
      </c>
      <c r="I18" s="114">
        <v>810</v>
      </c>
      <c r="J18" s="114">
        <f>SUM(G18:I18)</f>
        <v>2583</v>
      </c>
    </row>
    <row r="19" spans="1:10" ht="31.2" x14ac:dyDescent="0.3">
      <c r="A19" s="169"/>
      <c r="B19" s="45" t="s">
        <v>980</v>
      </c>
      <c r="C19" s="54" t="s">
        <v>115</v>
      </c>
      <c r="D19" s="111">
        <v>45603</v>
      </c>
      <c r="E19" s="112" t="s">
        <v>981</v>
      </c>
      <c r="F19" s="112" t="s">
        <v>981</v>
      </c>
      <c r="G19" s="114">
        <v>12</v>
      </c>
      <c r="H19" s="114">
        <v>12</v>
      </c>
      <c r="I19" s="114">
        <v>12</v>
      </c>
      <c r="J19" s="114">
        <f>SUM(G19:I19)</f>
        <v>36</v>
      </c>
    </row>
    <row r="20" spans="1:10" ht="93.6" x14ac:dyDescent="0.3">
      <c r="A20" s="170"/>
      <c r="B20" s="138" t="s">
        <v>982</v>
      </c>
      <c r="C20" s="54" t="s">
        <v>983</v>
      </c>
      <c r="D20" s="111">
        <v>45602</v>
      </c>
      <c r="E20" s="112" t="s">
        <v>978</v>
      </c>
      <c r="F20" s="115" t="s">
        <v>979</v>
      </c>
      <c r="G20" s="114">
        <v>841</v>
      </c>
      <c r="H20" s="114">
        <v>932</v>
      </c>
      <c r="I20" s="114">
        <v>810</v>
      </c>
      <c r="J20" s="114">
        <f>SUM(G20:I20)</f>
        <v>2583</v>
      </c>
    </row>
    <row r="21" spans="1:10" ht="62.4" x14ac:dyDescent="0.3">
      <c r="A21" s="164" t="s">
        <v>984</v>
      </c>
      <c r="B21" s="45" t="s">
        <v>985</v>
      </c>
      <c r="C21" s="54" t="s">
        <v>986</v>
      </c>
      <c r="D21" s="115" t="s">
        <v>987</v>
      </c>
      <c r="E21" s="112" t="s">
        <v>988</v>
      </c>
      <c r="F21" s="115" t="s">
        <v>989</v>
      </c>
      <c r="G21" s="114">
        <v>853</v>
      </c>
      <c r="H21" s="114">
        <v>943</v>
      </c>
      <c r="I21" s="114">
        <v>823</v>
      </c>
      <c r="J21" s="114">
        <f>SUM(G21:I21)</f>
        <v>2619</v>
      </c>
    </row>
    <row r="22" spans="1:10" ht="78" x14ac:dyDescent="0.3">
      <c r="A22" s="164"/>
      <c r="B22" s="45" t="s">
        <v>990</v>
      </c>
      <c r="C22" s="54" t="s">
        <v>991</v>
      </c>
      <c r="D22" s="115" t="s">
        <v>115</v>
      </c>
      <c r="E22" s="112" t="s">
        <v>115</v>
      </c>
      <c r="F22" s="115" t="s">
        <v>115</v>
      </c>
      <c r="G22" s="114" t="s">
        <v>115</v>
      </c>
      <c r="H22" s="114" t="s">
        <v>115</v>
      </c>
      <c r="I22" s="114" t="s">
        <v>115</v>
      </c>
      <c r="J22" s="114" t="s">
        <v>115</v>
      </c>
    </row>
    <row r="23" spans="1:10" ht="62.4" x14ac:dyDescent="0.3">
      <c r="A23" s="164"/>
      <c r="B23" s="45" t="s">
        <v>992</v>
      </c>
      <c r="C23" s="54" t="s">
        <v>993</v>
      </c>
      <c r="D23" s="111">
        <v>45603</v>
      </c>
      <c r="E23" s="112" t="s">
        <v>994</v>
      </c>
      <c r="F23" s="112" t="s">
        <v>994</v>
      </c>
      <c r="G23" s="114">
        <v>17469</v>
      </c>
      <c r="H23" s="114">
        <v>18999</v>
      </c>
      <c r="I23" s="114">
        <v>16587</v>
      </c>
      <c r="J23" s="114">
        <f>SUM(G23:I23)</f>
        <v>53055</v>
      </c>
    </row>
    <row r="24" spans="1:10" ht="31.2" x14ac:dyDescent="0.3">
      <c r="A24" s="164"/>
      <c r="B24" s="45" t="s">
        <v>995</v>
      </c>
      <c r="C24" s="54" t="s">
        <v>996</v>
      </c>
      <c r="D24" s="115" t="s">
        <v>987</v>
      </c>
      <c r="E24" s="112" t="s">
        <v>997</v>
      </c>
      <c r="F24" s="115" t="s">
        <v>998</v>
      </c>
      <c r="G24" s="114">
        <v>852</v>
      </c>
      <c r="H24" s="114">
        <v>939</v>
      </c>
      <c r="I24" s="114">
        <v>816</v>
      </c>
      <c r="J24" s="114">
        <f>SUM(G24:I24)</f>
        <v>2607</v>
      </c>
    </row>
    <row r="25" spans="1:10" x14ac:dyDescent="0.3">
      <c r="A25" s="165" t="s">
        <v>999</v>
      </c>
      <c r="B25" s="166"/>
      <c r="C25" s="166"/>
      <c r="D25" s="166"/>
      <c r="E25" s="167"/>
      <c r="F25" s="72"/>
      <c r="G25" s="46">
        <f>SUM(G14:G24)</f>
        <v>56806</v>
      </c>
      <c r="H25" s="46">
        <f>SUM(H14:H24)</f>
        <v>62863</v>
      </c>
      <c r="I25" s="46">
        <f>SUM(I14:I24)</f>
        <v>54879</v>
      </c>
      <c r="J25" s="46">
        <f>SUM(J14:J24)</f>
        <v>174548</v>
      </c>
    </row>
    <row r="27" spans="1:10" ht="17.399999999999999" x14ac:dyDescent="0.3">
      <c r="A27" s="153" t="s">
        <v>1000</v>
      </c>
      <c r="B27" s="153"/>
      <c r="C27" s="153"/>
      <c r="D27" s="153"/>
      <c r="E27" s="153"/>
      <c r="F27" s="153"/>
      <c r="G27" s="153"/>
      <c r="H27" s="153"/>
      <c r="I27" s="153"/>
      <c r="J27" s="62"/>
    </row>
    <row r="28" spans="1:10" ht="17.399999999999999" x14ac:dyDescent="0.3">
      <c r="A28" s="153" t="s">
        <v>1001</v>
      </c>
      <c r="B28" s="153"/>
      <c r="C28" s="153"/>
      <c r="D28" s="153"/>
      <c r="E28" s="153"/>
      <c r="F28" s="153"/>
      <c r="G28" s="153"/>
      <c r="H28" s="153"/>
      <c r="I28" s="153"/>
      <c r="J28" s="62"/>
    </row>
    <row r="29" spans="1:10" ht="17.399999999999999" x14ac:dyDescent="0.3">
      <c r="A29" s="153" t="s">
        <v>1002</v>
      </c>
      <c r="B29" s="153"/>
      <c r="C29" s="153"/>
      <c r="D29" s="153"/>
      <c r="E29" s="153"/>
      <c r="F29" s="153"/>
      <c r="G29" s="153"/>
      <c r="H29" s="153"/>
      <c r="I29" s="153"/>
      <c r="J29" s="62"/>
    </row>
    <row r="30" spans="1:10" ht="49.8" customHeight="1" x14ac:dyDescent="0.3">
      <c r="A30" s="189" t="s">
        <v>1126</v>
      </c>
      <c r="B30" s="189"/>
      <c r="C30" s="189"/>
      <c r="D30" s="189"/>
      <c r="E30" s="189"/>
      <c r="F30" s="189"/>
      <c r="G30" s="189"/>
      <c r="H30" s="189"/>
      <c r="I30" s="189"/>
      <c r="J30" s="189"/>
    </row>
    <row r="31" spans="1:10" x14ac:dyDescent="0.3">
      <c r="A31" s="29"/>
      <c r="B31" s="62"/>
      <c r="C31" s="62"/>
      <c r="D31" s="62"/>
      <c r="E31" s="62"/>
      <c r="F31" s="62"/>
      <c r="G31" s="62"/>
      <c r="H31" s="62"/>
      <c r="I31" s="62"/>
      <c r="J31" s="62"/>
    </row>
    <row r="32" spans="1:10" x14ac:dyDescent="0.3">
      <c r="A32" s="62"/>
      <c r="B32" s="130"/>
      <c r="C32" s="62"/>
      <c r="D32" s="62"/>
      <c r="E32" s="62"/>
      <c r="F32" s="62"/>
      <c r="G32" s="62"/>
      <c r="H32" s="62"/>
      <c r="I32" s="62"/>
      <c r="J32" s="62"/>
    </row>
    <row r="33" spans="2:3" x14ac:dyDescent="0.3">
      <c r="B33" s="62"/>
      <c r="C33" s="121"/>
    </row>
    <row r="35" spans="2:3" x14ac:dyDescent="0.3">
      <c r="B35" s="62"/>
      <c r="C35" s="62"/>
    </row>
    <row r="36" spans="2:3" x14ac:dyDescent="0.3">
      <c r="B36" s="62"/>
      <c r="C36" s="62"/>
    </row>
  </sheetData>
  <mergeCells count="22">
    <mergeCell ref="A30:J30"/>
    <mergeCell ref="A28:I28"/>
    <mergeCell ref="A29:I29"/>
    <mergeCell ref="A21:A24"/>
    <mergeCell ref="A25:E25"/>
    <mergeCell ref="A14:A17"/>
    <mergeCell ref="A27:I27"/>
    <mergeCell ref="A18:A20"/>
    <mergeCell ref="J12:J13"/>
    <mergeCell ref="A12:A13"/>
    <mergeCell ref="B12:B13"/>
    <mergeCell ref="C12:C13"/>
    <mergeCell ref="D12:D13"/>
    <mergeCell ref="E12:E13"/>
    <mergeCell ref="G12:G13"/>
    <mergeCell ref="F12:F13"/>
    <mergeCell ref="A1:I1"/>
    <mergeCell ref="A2:I2"/>
    <mergeCell ref="A11:I11"/>
    <mergeCell ref="H12:H13"/>
    <mergeCell ref="I12:I13"/>
    <mergeCell ref="C4:E4"/>
  </mergeCells>
  <printOptions horizontalCentered="1"/>
  <pageMargins left="0.7" right="0.7" top="0.75" bottom="0.75" header="0.3" footer="0.3"/>
  <pageSetup scale="55"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CF1-D8A4-4803-8DCD-2B27B1165715}">
  <sheetPr>
    <pageSetUpPr fitToPage="1"/>
  </sheetPr>
  <dimension ref="A1:J16"/>
  <sheetViews>
    <sheetView view="pageBreakPreview" topLeftCell="A6" zoomScale="60" zoomScaleNormal="85" workbookViewId="0">
      <selection activeCell="A37" sqref="A37:B37"/>
    </sheetView>
  </sheetViews>
  <sheetFormatPr defaultColWidth="9.109375" defaultRowHeight="15.6" x14ac:dyDescent="0.3"/>
  <cols>
    <col min="1" max="1" width="13.33203125" style="48" bestFit="1" customWidth="1"/>
    <col min="2" max="2" width="24.44140625" style="48" bestFit="1" customWidth="1"/>
    <col min="3" max="3" width="35.88671875" style="48" customWidth="1"/>
    <col min="4" max="4" width="27.5546875" style="48" bestFit="1" customWidth="1"/>
    <col min="5" max="5" width="24.44140625" style="48" bestFit="1" customWidth="1"/>
    <col min="6" max="6" width="15.6640625" style="48" customWidth="1"/>
    <col min="7" max="16384" width="9.109375" style="48"/>
  </cols>
  <sheetData>
    <row r="1" spans="1:10" x14ac:dyDescent="0.3">
      <c r="A1" s="154" t="str">
        <f>TOC!A2</f>
        <v>Public Safety Power Shutoff Post-Event Report: November 6 – November 8, 2024</v>
      </c>
      <c r="B1" s="154"/>
      <c r="C1" s="154"/>
      <c r="D1" s="154"/>
      <c r="E1" s="154"/>
      <c r="F1" s="47"/>
      <c r="G1" s="47"/>
      <c r="H1" s="47"/>
      <c r="I1" s="47"/>
      <c r="J1" s="47"/>
    </row>
    <row r="2" spans="1:10" x14ac:dyDescent="0.3">
      <c r="A2" s="154" t="s">
        <v>1003</v>
      </c>
      <c r="B2" s="154"/>
      <c r="C2" s="154"/>
      <c r="D2" s="154"/>
      <c r="E2" s="154"/>
      <c r="F2" s="47"/>
      <c r="G2" s="47"/>
      <c r="H2" s="47"/>
      <c r="I2" s="47"/>
      <c r="J2" s="47"/>
    </row>
    <row r="3" spans="1:10" x14ac:dyDescent="0.3">
      <c r="A3" s="39"/>
      <c r="B3" s="39"/>
      <c r="C3" s="39"/>
      <c r="D3" s="39"/>
      <c r="E3" s="39"/>
      <c r="F3" s="39"/>
      <c r="G3" s="39"/>
      <c r="H3" s="39"/>
      <c r="I3" s="39"/>
      <c r="J3" s="39"/>
    </row>
    <row r="4" spans="1:10" ht="15.75" customHeight="1" x14ac:dyDescent="0.3">
      <c r="A4" s="174" t="s">
        <v>953</v>
      </c>
      <c r="B4" s="174" t="s">
        <v>1004</v>
      </c>
      <c r="C4" s="175" t="s">
        <v>1005</v>
      </c>
      <c r="D4" s="175" t="s">
        <v>1006</v>
      </c>
      <c r="E4" s="171" t="s">
        <v>1007</v>
      </c>
      <c r="F4" s="171" t="s">
        <v>947</v>
      </c>
    </row>
    <row r="5" spans="1:10" x14ac:dyDescent="0.3">
      <c r="A5" s="174"/>
      <c r="B5" s="174"/>
      <c r="C5" s="175"/>
      <c r="D5" s="175"/>
      <c r="E5" s="172"/>
      <c r="F5" s="172"/>
    </row>
    <row r="6" spans="1:10" ht="78" x14ac:dyDescent="0.3">
      <c r="A6" s="173" t="s">
        <v>962</v>
      </c>
      <c r="B6" s="49" t="s">
        <v>1008</v>
      </c>
      <c r="C6" s="49" t="s">
        <v>1009</v>
      </c>
      <c r="D6" s="49" t="s">
        <v>1010</v>
      </c>
      <c r="E6" s="50" t="s">
        <v>1011</v>
      </c>
      <c r="F6" s="42" t="s">
        <v>949</v>
      </c>
    </row>
    <row r="7" spans="1:10" ht="78" x14ac:dyDescent="0.3">
      <c r="A7" s="173"/>
      <c r="B7" s="49" t="s">
        <v>1012</v>
      </c>
      <c r="C7" s="49" t="s">
        <v>1009</v>
      </c>
      <c r="D7" s="49" t="s">
        <v>1013</v>
      </c>
      <c r="E7" s="74" t="s">
        <v>1014</v>
      </c>
      <c r="F7" s="42" t="s">
        <v>949</v>
      </c>
    </row>
    <row r="8" spans="1:10" ht="78" x14ac:dyDescent="0.3">
      <c r="A8" s="173"/>
      <c r="B8" s="51" t="s">
        <v>1015</v>
      </c>
      <c r="C8" s="49" t="s">
        <v>1009</v>
      </c>
      <c r="D8" s="49" t="s">
        <v>1016</v>
      </c>
      <c r="E8" s="81" t="s">
        <v>1017</v>
      </c>
      <c r="F8" s="42" t="s">
        <v>949</v>
      </c>
    </row>
    <row r="9" spans="1:10" ht="78" x14ac:dyDescent="0.3">
      <c r="A9" s="173" t="s">
        <v>1018</v>
      </c>
      <c r="B9" s="51" t="s">
        <v>1019</v>
      </c>
      <c r="C9" s="49" t="s">
        <v>1009</v>
      </c>
      <c r="D9" s="49" t="s">
        <v>1020</v>
      </c>
      <c r="E9" s="50" t="s">
        <v>1021</v>
      </c>
      <c r="F9" s="42" t="s">
        <v>949</v>
      </c>
    </row>
    <row r="10" spans="1:10" ht="78" x14ac:dyDescent="0.3">
      <c r="A10" s="173"/>
      <c r="B10" s="51" t="s">
        <v>1022</v>
      </c>
      <c r="C10" s="49" t="s">
        <v>1009</v>
      </c>
      <c r="D10" s="49" t="s">
        <v>1020</v>
      </c>
      <c r="E10" s="50" t="s">
        <v>1023</v>
      </c>
      <c r="F10" s="42" t="s">
        <v>949</v>
      </c>
    </row>
    <row r="11" spans="1:10" ht="78" x14ac:dyDescent="0.3">
      <c r="A11" s="173"/>
      <c r="B11" s="51" t="s">
        <v>1024</v>
      </c>
      <c r="C11" s="49" t="s">
        <v>1009</v>
      </c>
      <c r="D11" s="49" t="s">
        <v>1020</v>
      </c>
      <c r="E11" s="50" t="s">
        <v>1025</v>
      </c>
      <c r="F11" s="42" t="s">
        <v>949</v>
      </c>
    </row>
    <row r="12" spans="1:10" ht="78" x14ac:dyDescent="0.3">
      <c r="A12" s="173"/>
      <c r="B12" s="51" t="s">
        <v>1026</v>
      </c>
      <c r="C12" s="49" t="s">
        <v>1009</v>
      </c>
      <c r="D12" s="49" t="s">
        <v>1027</v>
      </c>
      <c r="E12" s="50" t="s">
        <v>1028</v>
      </c>
      <c r="F12" s="42" t="s">
        <v>949</v>
      </c>
    </row>
    <row r="13" spans="1:10" ht="78" x14ac:dyDescent="0.3">
      <c r="A13" s="173" t="s">
        <v>984</v>
      </c>
      <c r="B13" s="51" t="s">
        <v>1029</v>
      </c>
      <c r="C13" s="49" t="s">
        <v>1009</v>
      </c>
      <c r="D13" s="49" t="s">
        <v>1030</v>
      </c>
      <c r="E13" s="50" t="s">
        <v>1031</v>
      </c>
      <c r="F13" s="42" t="s">
        <v>949</v>
      </c>
    </row>
    <row r="14" spans="1:10" ht="78" x14ac:dyDescent="0.3">
      <c r="A14" s="173"/>
      <c r="B14" s="51" t="s">
        <v>1032</v>
      </c>
      <c r="C14" s="52" t="s">
        <v>1009</v>
      </c>
      <c r="D14" s="52" t="s">
        <v>1033</v>
      </c>
      <c r="E14" s="50" t="s">
        <v>1034</v>
      </c>
      <c r="F14" s="42" t="s">
        <v>949</v>
      </c>
    </row>
    <row r="15" spans="1:10" ht="78" x14ac:dyDescent="0.3">
      <c r="A15" s="173" t="s">
        <v>1035</v>
      </c>
      <c r="B15" s="51" t="s">
        <v>1036</v>
      </c>
      <c r="C15" s="52" t="s">
        <v>1009</v>
      </c>
      <c r="D15" s="52" t="s">
        <v>1037</v>
      </c>
      <c r="E15" s="50" t="s">
        <v>1038</v>
      </c>
      <c r="F15" s="42" t="s">
        <v>949</v>
      </c>
    </row>
    <row r="16" spans="1:10" ht="78" x14ac:dyDescent="0.3">
      <c r="A16" s="173"/>
      <c r="B16" s="51" t="s">
        <v>1039</v>
      </c>
      <c r="C16" s="52" t="s">
        <v>1009</v>
      </c>
      <c r="D16" s="52" t="s">
        <v>1040</v>
      </c>
      <c r="E16" s="92" t="s">
        <v>1041</v>
      </c>
      <c r="F16" s="42" t="s">
        <v>949</v>
      </c>
    </row>
  </sheetData>
  <mergeCells count="12">
    <mergeCell ref="F4:F5"/>
    <mergeCell ref="A9:A12"/>
    <mergeCell ref="A13:A14"/>
    <mergeCell ref="A15:A16"/>
    <mergeCell ref="A1:E1"/>
    <mergeCell ref="A2:E2"/>
    <mergeCell ref="A4:A5"/>
    <mergeCell ref="B4:B5"/>
    <mergeCell ref="C4:C5"/>
    <mergeCell ref="D4:D5"/>
    <mergeCell ref="E4:E5"/>
    <mergeCell ref="A6:A8"/>
  </mergeCells>
  <printOptions horizontalCentered="1"/>
  <pageMargins left="0.7" right="0.7" top="0.75" bottom="0.75" header="0.3" footer="0.3"/>
  <pageSetup scale="64" fitToHeight="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ABBA-FCF8-4702-9B7C-829AB34F9E13}">
  <dimension ref="A1:H21"/>
  <sheetViews>
    <sheetView view="pageBreakPreview" topLeftCell="A13" zoomScale="60" zoomScaleNormal="100" workbookViewId="0">
      <selection activeCell="K63" sqref="K63"/>
    </sheetView>
  </sheetViews>
  <sheetFormatPr defaultRowHeight="14.4" x14ac:dyDescent="0.3"/>
  <cols>
    <col min="1" max="1" width="10.5546875" customWidth="1"/>
    <col min="2" max="2" width="26.44140625" customWidth="1"/>
    <col min="3" max="3" width="17.33203125" style="89" customWidth="1"/>
    <col min="4" max="4" width="13.109375" customWidth="1"/>
    <col min="5" max="5" width="33" customWidth="1"/>
    <col min="6" max="6" width="14.6640625" customWidth="1"/>
    <col min="7" max="7" width="45.5546875" bestFit="1" customWidth="1"/>
    <col min="8" max="8" width="39.33203125" customWidth="1"/>
  </cols>
  <sheetData>
    <row r="1" spans="1:8" ht="18" x14ac:dyDescent="0.35">
      <c r="A1" s="176" t="s">
        <v>1042</v>
      </c>
      <c r="B1" s="177"/>
      <c r="C1" s="177"/>
      <c r="D1" s="177"/>
      <c r="E1" s="177"/>
      <c r="F1" s="177"/>
      <c r="G1" s="177"/>
      <c r="H1" s="177"/>
    </row>
    <row r="2" spans="1:8" x14ac:dyDescent="0.3">
      <c r="A2" s="178" t="s">
        <v>1043</v>
      </c>
      <c r="B2" s="179"/>
      <c r="C2" s="179"/>
      <c r="D2" s="179"/>
      <c r="E2" s="179"/>
      <c r="F2" s="179"/>
      <c r="G2" s="179"/>
      <c r="H2" s="179"/>
    </row>
    <row r="3" spans="1:8" ht="28.8" x14ac:dyDescent="0.3">
      <c r="A3" s="85" t="s">
        <v>1044</v>
      </c>
      <c r="B3" s="85" t="s">
        <v>1045</v>
      </c>
      <c r="C3" s="87" t="s">
        <v>1046</v>
      </c>
      <c r="D3" s="85" t="s">
        <v>1047</v>
      </c>
      <c r="E3" s="139" t="s">
        <v>1048</v>
      </c>
      <c r="F3" s="85" t="s">
        <v>1049</v>
      </c>
      <c r="G3" s="85" t="s">
        <v>1050</v>
      </c>
      <c r="H3" s="85" t="s">
        <v>1051</v>
      </c>
    </row>
    <row r="4" spans="1:8" ht="57.6" x14ac:dyDescent="0.3">
      <c r="A4" s="82">
        <v>1</v>
      </c>
      <c r="B4" s="83" t="s">
        <v>1052</v>
      </c>
      <c r="C4" s="88">
        <v>0.66736111111111107</v>
      </c>
      <c r="D4" s="84">
        <v>45599</v>
      </c>
      <c r="E4" s="82" t="s">
        <v>710</v>
      </c>
      <c r="F4" s="82" t="s">
        <v>1053</v>
      </c>
      <c r="G4" s="90" t="s">
        <v>1054</v>
      </c>
      <c r="H4" s="120" t="s">
        <v>1055</v>
      </c>
    </row>
    <row r="5" spans="1:8" ht="57.6" x14ac:dyDescent="0.3">
      <c r="A5" s="82">
        <v>2</v>
      </c>
      <c r="B5" s="83" t="s">
        <v>1052</v>
      </c>
      <c r="C5" s="88">
        <v>0.2902777777777778</v>
      </c>
      <c r="D5" s="84">
        <v>45600</v>
      </c>
      <c r="E5" s="82" t="s">
        <v>710</v>
      </c>
      <c r="F5" s="82" t="s">
        <v>1053</v>
      </c>
      <c r="G5" s="90" t="s">
        <v>1056</v>
      </c>
      <c r="H5" s="120" t="s">
        <v>1057</v>
      </c>
    </row>
    <row r="6" spans="1:8" ht="57.6" x14ac:dyDescent="0.3">
      <c r="A6" s="82">
        <v>2</v>
      </c>
      <c r="B6" s="83" t="s">
        <v>1052</v>
      </c>
      <c r="C6" s="88">
        <v>0.6166666666666667</v>
      </c>
      <c r="D6" s="84">
        <v>45600</v>
      </c>
      <c r="E6" s="82" t="s">
        <v>710</v>
      </c>
      <c r="F6" s="82" t="s">
        <v>1053</v>
      </c>
      <c r="G6" s="86" t="s">
        <v>1058</v>
      </c>
      <c r="H6" s="86" t="s">
        <v>1059</v>
      </c>
    </row>
    <row r="7" spans="1:8" ht="57.6" x14ac:dyDescent="0.3">
      <c r="A7" s="82">
        <v>3</v>
      </c>
      <c r="B7" s="83" t="s">
        <v>1052</v>
      </c>
      <c r="C7" s="88">
        <v>0.28472222222222221</v>
      </c>
      <c r="D7" s="84">
        <v>45601</v>
      </c>
      <c r="E7" s="82" t="s">
        <v>710</v>
      </c>
      <c r="F7" s="82" t="s">
        <v>1053</v>
      </c>
      <c r="G7" s="86" t="s">
        <v>1060</v>
      </c>
      <c r="H7" s="86" t="s">
        <v>1061</v>
      </c>
    </row>
    <row r="8" spans="1:8" ht="57.6" x14ac:dyDescent="0.3">
      <c r="A8" s="82">
        <v>3</v>
      </c>
      <c r="B8" s="83" t="s">
        <v>1052</v>
      </c>
      <c r="C8" s="88">
        <v>0.45902777777777776</v>
      </c>
      <c r="D8" s="84">
        <v>45601</v>
      </c>
      <c r="E8" s="82" t="s">
        <v>710</v>
      </c>
      <c r="F8" s="82" t="s">
        <v>1053</v>
      </c>
      <c r="G8" s="82" t="s">
        <v>1062</v>
      </c>
      <c r="H8" s="86" t="s">
        <v>1063</v>
      </c>
    </row>
    <row r="9" spans="1:8" ht="57.6" x14ac:dyDescent="0.3">
      <c r="A9" s="82">
        <v>3</v>
      </c>
      <c r="B9" s="83" t="s">
        <v>1052</v>
      </c>
      <c r="C9" s="88">
        <v>0.61458333333333337</v>
      </c>
      <c r="D9" s="84">
        <v>45601</v>
      </c>
      <c r="E9" s="82" t="s">
        <v>710</v>
      </c>
      <c r="F9" s="82" t="s">
        <v>1053</v>
      </c>
      <c r="G9" s="90" t="s">
        <v>1064</v>
      </c>
      <c r="H9" s="86" t="s">
        <v>1065</v>
      </c>
    </row>
    <row r="10" spans="1:8" ht="57.6" x14ac:dyDescent="0.3">
      <c r="A10" s="82">
        <v>4</v>
      </c>
      <c r="B10" s="83" t="s">
        <v>1052</v>
      </c>
      <c r="C10" s="88">
        <v>0.27847222222222223</v>
      </c>
      <c r="D10" s="84">
        <v>45602</v>
      </c>
      <c r="E10" s="82" t="s">
        <v>710</v>
      </c>
      <c r="F10" s="82" t="s">
        <v>1053</v>
      </c>
      <c r="G10" s="86" t="s">
        <v>1066</v>
      </c>
      <c r="H10" s="86" t="s">
        <v>1067</v>
      </c>
    </row>
    <row r="11" spans="1:8" ht="57.6" x14ac:dyDescent="0.3">
      <c r="A11" s="82">
        <v>4</v>
      </c>
      <c r="B11" s="83" t="s">
        <v>1052</v>
      </c>
      <c r="C11" s="88">
        <v>0.35902777777777778</v>
      </c>
      <c r="D11" s="84">
        <v>45602</v>
      </c>
      <c r="E11" s="82" t="s">
        <v>710</v>
      </c>
      <c r="F11" s="82" t="s">
        <v>1053</v>
      </c>
      <c r="G11" s="86" t="s">
        <v>1068</v>
      </c>
      <c r="H11" s="86" t="s">
        <v>1069</v>
      </c>
    </row>
    <row r="12" spans="1:8" ht="43.2" x14ac:dyDescent="0.3">
      <c r="A12" s="82">
        <v>4</v>
      </c>
      <c r="B12" s="83" t="s">
        <v>1052</v>
      </c>
      <c r="C12" s="88">
        <v>0.61041666666666672</v>
      </c>
      <c r="D12" s="84">
        <v>45602</v>
      </c>
      <c r="E12" s="82" t="s">
        <v>710</v>
      </c>
      <c r="F12" s="82" t="s">
        <v>1053</v>
      </c>
      <c r="G12" s="86" t="s">
        <v>1070</v>
      </c>
      <c r="H12" s="86" t="s">
        <v>1071</v>
      </c>
    </row>
    <row r="13" spans="1:8" ht="57.6" x14ac:dyDescent="0.3">
      <c r="A13" s="82">
        <v>6</v>
      </c>
      <c r="B13" s="83" t="s">
        <v>1052</v>
      </c>
      <c r="C13" s="88">
        <v>0.28680555555555554</v>
      </c>
      <c r="D13" s="84">
        <v>45603</v>
      </c>
      <c r="E13" s="82" t="s">
        <v>710</v>
      </c>
      <c r="F13" s="82" t="s">
        <v>1053</v>
      </c>
      <c r="G13" s="90" t="s">
        <v>1072</v>
      </c>
      <c r="H13" s="120" t="s">
        <v>1073</v>
      </c>
    </row>
    <row r="14" spans="1:8" ht="57.6" x14ac:dyDescent="0.3">
      <c r="A14" s="82">
        <v>6</v>
      </c>
      <c r="B14" s="83" t="s">
        <v>1052</v>
      </c>
      <c r="C14" s="88">
        <v>0.40277777777777779</v>
      </c>
      <c r="D14" s="84">
        <v>45603</v>
      </c>
      <c r="E14" s="82" t="s">
        <v>710</v>
      </c>
      <c r="F14" s="82" t="s">
        <v>1053</v>
      </c>
      <c r="G14" s="90" t="s">
        <v>1074</v>
      </c>
      <c r="H14" s="120" t="s">
        <v>1075</v>
      </c>
    </row>
    <row r="15" spans="1:8" ht="57.6" x14ac:dyDescent="0.3">
      <c r="A15" s="82">
        <v>6</v>
      </c>
      <c r="B15" s="83" t="s">
        <v>1052</v>
      </c>
      <c r="C15" s="88">
        <v>0.61388888888888893</v>
      </c>
      <c r="D15" s="84">
        <v>45603</v>
      </c>
      <c r="E15" s="82" t="s">
        <v>710</v>
      </c>
      <c r="F15" s="82" t="s">
        <v>1053</v>
      </c>
      <c r="G15" s="90" t="s">
        <v>1076</v>
      </c>
      <c r="H15" s="120" t="s">
        <v>1077</v>
      </c>
    </row>
    <row r="16" spans="1:8" ht="57.6" x14ac:dyDescent="0.3">
      <c r="A16" s="82">
        <v>8</v>
      </c>
      <c r="B16" s="83" t="s">
        <v>1052</v>
      </c>
      <c r="C16" s="88">
        <v>0.28749999999999998</v>
      </c>
      <c r="D16" s="84">
        <v>45604</v>
      </c>
      <c r="E16" s="82" t="s">
        <v>710</v>
      </c>
      <c r="F16" s="82" t="s">
        <v>1053</v>
      </c>
      <c r="G16" s="90" t="s">
        <v>1078</v>
      </c>
      <c r="H16" s="120" t="s">
        <v>1079</v>
      </c>
    </row>
    <row r="17" spans="1:8" ht="57.6" x14ac:dyDescent="0.3">
      <c r="A17" s="82">
        <v>8</v>
      </c>
      <c r="B17" s="83" t="s">
        <v>1052</v>
      </c>
      <c r="C17" s="88">
        <v>0.39166666666666666</v>
      </c>
      <c r="D17" s="84">
        <v>45604</v>
      </c>
      <c r="E17" s="82" t="s">
        <v>710</v>
      </c>
      <c r="F17" s="82" t="s">
        <v>1053</v>
      </c>
      <c r="G17" s="90" t="s">
        <v>1080</v>
      </c>
      <c r="H17" s="120" t="s">
        <v>1081</v>
      </c>
    </row>
    <row r="19" spans="1:8" ht="18" x14ac:dyDescent="0.35">
      <c r="E19" s="91"/>
    </row>
    <row r="21" spans="1:8" ht="18" x14ac:dyDescent="0.35">
      <c r="A21" s="91" t="s">
        <v>1082</v>
      </c>
    </row>
  </sheetData>
  <mergeCells count="2">
    <mergeCell ref="A1:H1"/>
    <mergeCell ref="A2:H2"/>
  </mergeCells>
  <pageMargins left="0.7" right="0.7" top="0.75" bottom="0.75" header="0.3" footer="0.3"/>
  <pageSetup scale="45" orientation="portrait" r:id="rId1"/>
  <colBreaks count="1" manualBreakCount="1">
    <brk id="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18F2-EF81-4C2E-801F-9B8006058064}">
  <sheetPr>
    <pageSetUpPr fitToPage="1"/>
  </sheetPr>
  <dimension ref="A1:J15"/>
  <sheetViews>
    <sheetView view="pageBreakPreview" zoomScale="60" zoomScaleNormal="85" workbookViewId="0">
      <selection activeCell="A37" sqref="A37:B37"/>
    </sheetView>
  </sheetViews>
  <sheetFormatPr defaultColWidth="9.109375" defaultRowHeight="15.6" x14ac:dyDescent="0.3"/>
  <cols>
    <col min="1" max="1" width="13.33203125" style="28" bestFit="1" customWidth="1"/>
    <col min="2" max="2" width="13.44140625" style="28" bestFit="1" customWidth="1"/>
    <col min="3" max="3" width="20.109375" style="28" bestFit="1" customWidth="1"/>
    <col min="4" max="4" width="23.44140625" style="28" customWidth="1"/>
    <col min="5" max="5" width="47" style="28" bestFit="1" customWidth="1"/>
    <col min="6" max="6" width="17.33203125" style="28" customWidth="1"/>
    <col min="7" max="16384" width="9.109375" style="28"/>
  </cols>
  <sheetData>
    <row r="1" spans="1:10" x14ac:dyDescent="0.3">
      <c r="A1" s="154" t="str">
        <f>TOC!A2</f>
        <v>Public Safety Power Shutoff Post-Event Report: November 6 – November 8, 2024</v>
      </c>
      <c r="B1" s="154"/>
      <c r="C1" s="154"/>
      <c r="D1" s="154"/>
      <c r="E1" s="154"/>
      <c r="F1" s="47"/>
      <c r="G1" s="47"/>
      <c r="H1" s="47"/>
      <c r="I1" s="47"/>
      <c r="J1" s="47"/>
    </row>
    <row r="2" spans="1:10" x14ac:dyDescent="0.3">
      <c r="A2" s="154" t="s">
        <v>1083</v>
      </c>
      <c r="B2" s="154"/>
      <c r="C2" s="154"/>
      <c r="D2" s="154"/>
      <c r="E2" s="154"/>
      <c r="F2" s="47"/>
      <c r="G2" s="47"/>
      <c r="H2" s="47"/>
      <c r="I2" s="47"/>
      <c r="J2" s="47"/>
    </row>
    <row r="4" spans="1:10" x14ac:dyDescent="0.3">
      <c r="A4" s="174" t="s">
        <v>953</v>
      </c>
      <c r="B4" s="175" t="s">
        <v>1084</v>
      </c>
      <c r="C4" s="175" t="s">
        <v>1085</v>
      </c>
      <c r="D4" s="175" t="s">
        <v>1086</v>
      </c>
      <c r="E4" s="171" t="s">
        <v>1087</v>
      </c>
      <c r="F4" s="171" t="s">
        <v>947</v>
      </c>
      <c r="G4" s="62"/>
      <c r="H4" s="62"/>
      <c r="I4" s="62"/>
      <c r="J4" s="62"/>
    </row>
    <row r="5" spans="1:10" ht="21" customHeight="1" x14ac:dyDescent="0.3">
      <c r="A5" s="174"/>
      <c r="B5" s="174"/>
      <c r="C5" s="175"/>
      <c r="D5" s="175"/>
      <c r="E5" s="172"/>
      <c r="F5" s="172"/>
      <c r="G5" s="62"/>
      <c r="H5" s="62"/>
      <c r="I5" s="62"/>
      <c r="J5" s="62"/>
    </row>
    <row r="6" spans="1:10" ht="46.8" x14ac:dyDescent="0.3">
      <c r="A6" s="173" t="s">
        <v>962</v>
      </c>
      <c r="B6" s="49" t="s">
        <v>1088</v>
      </c>
      <c r="C6" s="49" t="s">
        <v>1089</v>
      </c>
      <c r="D6" s="49" t="s">
        <v>1090</v>
      </c>
      <c r="E6" s="183" t="s">
        <v>1091</v>
      </c>
      <c r="F6" s="42" t="s">
        <v>949</v>
      </c>
      <c r="G6" s="62"/>
      <c r="H6" s="62"/>
      <c r="I6" s="62"/>
      <c r="J6" s="62"/>
    </row>
    <row r="7" spans="1:10" ht="46.8" x14ac:dyDescent="0.3">
      <c r="A7" s="185"/>
      <c r="B7" s="49" t="s">
        <v>1088</v>
      </c>
      <c r="C7" s="49" t="s">
        <v>964</v>
      </c>
      <c r="D7" s="49" t="s">
        <v>1092</v>
      </c>
      <c r="E7" s="186"/>
      <c r="F7" s="42" t="s">
        <v>949</v>
      </c>
      <c r="G7" s="62"/>
      <c r="H7" s="62"/>
      <c r="I7" s="62"/>
      <c r="J7" s="62"/>
    </row>
    <row r="8" spans="1:10" ht="46.8" x14ac:dyDescent="0.3">
      <c r="A8" s="185"/>
      <c r="B8" s="49" t="s">
        <v>1088</v>
      </c>
      <c r="C8" s="49" t="s">
        <v>1093</v>
      </c>
      <c r="D8" s="49" t="s">
        <v>115</v>
      </c>
      <c r="E8" s="184"/>
      <c r="F8" s="42" t="s">
        <v>949</v>
      </c>
      <c r="G8" s="62"/>
      <c r="H8" s="62"/>
      <c r="I8" s="62"/>
      <c r="J8" s="62"/>
    </row>
    <row r="9" spans="1:10" ht="51" customHeight="1" x14ac:dyDescent="0.3">
      <c r="A9" s="180" t="s">
        <v>1018</v>
      </c>
      <c r="B9" s="51" t="s">
        <v>1094</v>
      </c>
      <c r="C9" s="49" t="s">
        <v>1095</v>
      </c>
      <c r="D9" s="49" t="s">
        <v>1096</v>
      </c>
      <c r="E9" s="183" t="s">
        <v>1097</v>
      </c>
      <c r="F9" s="42" t="s">
        <v>949</v>
      </c>
      <c r="G9" s="62"/>
      <c r="H9" s="62"/>
      <c r="I9" s="62"/>
      <c r="J9" s="62"/>
    </row>
    <row r="10" spans="1:10" ht="148.5" customHeight="1" x14ac:dyDescent="0.3">
      <c r="A10" s="182"/>
      <c r="B10" s="51" t="s">
        <v>1098</v>
      </c>
      <c r="C10" s="49" t="s">
        <v>115</v>
      </c>
      <c r="D10" s="49" t="s">
        <v>1099</v>
      </c>
      <c r="E10" s="184"/>
      <c r="F10" s="42" t="s">
        <v>949</v>
      </c>
      <c r="G10" s="62"/>
      <c r="H10" s="62"/>
      <c r="I10" s="62"/>
      <c r="J10" s="62"/>
    </row>
    <row r="11" spans="1:10" ht="93.6" x14ac:dyDescent="0.3">
      <c r="A11" s="180" t="s">
        <v>984</v>
      </c>
      <c r="B11" s="51" t="s">
        <v>1100</v>
      </c>
      <c r="C11" s="49" t="s">
        <v>986</v>
      </c>
      <c r="D11" s="49" t="s">
        <v>1101</v>
      </c>
      <c r="E11" s="183" t="s">
        <v>1102</v>
      </c>
      <c r="F11" s="42" t="s">
        <v>949</v>
      </c>
      <c r="G11" s="62"/>
      <c r="H11" s="62"/>
      <c r="I11" s="62"/>
      <c r="J11" s="62"/>
    </row>
    <row r="12" spans="1:10" ht="81.75" customHeight="1" x14ac:dyDescent="0.3">
      <c r="A12" s="181"/>
      <c r="B12" s="51" t="s">
        <v>1098</v>
      </c>
      <c r="C12" s="49" t="s">
        <v>115</v>
      </c>
      <c r="D12" s="49" t="s">
        <v>1103</v>
      </c>
      <c r="E12" s="184"/>
      <c r="F12" s="42" t="s">
        <v>949</v>
      </c>
      <c r="G12" s="62"/>
      <c r="H12" s="62"/>
      <c r="I12" s="62"/>
      <c r="J12" s="62"/>
    </row>
    <row r="13" spans="1:10" ht="78" x14ac:dyDescent="0.3">
      <c r="A13" s="182"/>
      <c r="B13" s="49" t="s">
        <v>1104</v>
      </c>
      <c r="C13" s="52" t="s">
        <v>1105</v>
      </c>
      <c r="D13" s="52" t="s">
        <v>1106</v>
      </c>
      <c r="E13" s="53" t="s">
        <v>1107</v>
      </c>
      <c r="F13" s="42" t="s">
        <v>949</v>
      </c>
      <c r="G13" s="62"/>
      <c r="H13" s="62"/>
      <c r="I13" s="62"/>
      <c r="J13" s="62"/>
    </row>
    <row r="15" spans="1:10" ht="17.399999999999999" x14ac:dyDescent="0.3">
      <c r="A15" s="153" t="s">
        <v>1108</v>
      </c>
      <c r="B15" s="153"/>
      <c r="C15" s="153"/>
      <c r="D15" s="153"/>
      <c r="E15" s="153"/>
      <c r="F15" s="62"/>
      <c r="G15" s="62"/>
      <c r="H15" s="62"/>
      <c r="I15" s="62"/>
      <c r="J15" s="62"/>
    </row>
  </sheetData>
  <mergeCells count="15">
    <mergeCell ref="F4:F5"/>
    <mergeCell ref="A1:E1"/>
    <mergeCell ref="A2:E2"/>
    <mergeCell ref="E6:E8"/>
    <mergeCell ref="A9:A10"/>
    <mergeCell ref="A15:E15"/>
    <mergeCell ref="A11:A13"/>
    <mergeCell ref="E9:E10"/>
    <mergeCell ref="E11:E12"/>
    <mergeCell ref="A4:A5"/>
    <mergeCell ref="B4:B5"/>
    <mergeCell ref="C4:C5"/>
    <mergeCell ref="D4:D5"/>
    <mergeCell ref="A6:A8"/>
    <mergeCell ref="E4:E5"/>
  </mergeCells>
  <printOptions horizontalCentered="1"/>
  <pageMargins left="0.7" right="0.7" top="0.75" bottom="0.75" header="0.3" footer="0.3"/>
  <pageSetup scale="67" fitToHeight="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73F1-02AB-4395-BCF9-D563707129C7}">
  <sheetPr>
    <pageSetUpPr fitToPage="1"/>
  </sheetPr>
  <dimension ref="A1:J13"/>
  <sheetViews>
    <sheetView view="pageBreakPreview" topLeftCell="A9" zoomScale="60" zoomScaleNormal="85" workbookViewId="0">
      <selection activeCell="A37" sqref="A37:B37"/>
    </sheetView>
  </sheetViews>
  <sheetFormatPr defaultColWidth="9.109375" defaultRowHeight="15.6" x14ac:dyDescent="0.3"/>
  <cols>
    <col min="1" max="1" width="16.33203125" style="28" customWidth="1"/>
    <col min="2" max="2" width="17.44140625" style="28" bestFit="1" customWidth="1"/>
    <col min="3" max="3" width="21.88671875" style="28" customWidth="1"/>
    <col min="4" max="4" width="25.44140625" style="28" customWidth="1"/>
    <col min="5" max="5" width="43.88671875" style="28" customWidth="1"/>
    <col min="6" max="6" width="18.44140625" style="28" customWidth="1"/>
    <col min="7" max="16384" width="9.109375" style="28"/>
  </cols>
  <sheetData>
    <row r="1" spans="1:10" x14ac:dyDescent="0.3">
      <c r="A1" s="154" t="str">
        <f>TOC!A2</f>
        <v>Public Safety Power Shutoff Post-Event Report: November 6 – November 8, 2024</v>
      </c>
      <c r="B1" s="154"/>
      <c r="C1" s="154"/>
      <c r="D1" s="154"/>
      <c r="E1" s="154"/>
      <c r="F1" s="47"/>
      <c r="G1" s="47"/>
      <c r="H1" s="47"/>
      <c r="I1" s="47"/>
      <c r="J1" s="47"/>
    </row>
    <row r="2" spans="1:10" x14ac:dyDescent="0.3">
      <c r="A2" s="154" t="s">
        <v>1109</v>
      </c>
      <c r="B2" s="154"/>
      <c r="C2" s="154"/>
      <c r="D2" s="154"/>
      <c r="E2" s="154"/>
      <c r="F2" s="47"/>
      <c r="G2" s="47"/>
      <c r="H2" s="47"/>
      <c r="I2" s="47"/>
      <c r="J2" s="47"/>
    </row>
    <row r="4" spans="1:10" x14ac:dyDescent="0.3">
      <c r="A4" s="174" t="s">
        <v>953</v>
      </c>
      <c r="B4" s="175" t="s">
        <v>1084</v>
      </c>
      <c r="C4" s="175" t="s">
        <v>1110</v>
      </c>
      <c r="D4" s="175" t="s">
        <v>1086</v>
      </c>
      <c r="E4" s="175" t="s">
        <v>1087</v>
      </c>
      <c r="F4" s="171" t="s">
        <v>947</v>
      </c>
      <c r="G4" s="62"/>
      <c r="H4" s="62"/>
      <c r="I4" s="62"/>
      <c r="J4" s="62"/>
    </row>
    <row r="5" spans="1:10" x14ac:dyDescent="0.3">
      <c r="A5" s="174"/>
      <c r="B5" s="174"/>
      <c r="C5" s="175"/>
      <c r="D5" s="175"/>
      <c r="E5" s="175"/>
      <c r="F5" s="172"/>
      <c r="G5" s="62"/>
      <c r="H5" s="62"/>
      <c r="I5" s="62"/>
      <c r="J5" s="62"/>
    </row>
    <row r="6" spans="1:10" ht="46.8" x14ac:dyDescent="0.3">
      <c r="A6" s="173" t="s">
        <v>962</v>
      </c>
      <c r="B6" s="49" t="s">
        <v>1088</v>
      </c>
      <c r="C6" s="49" t="s">
        <v>1111</v>
      </c>
      <c r="D6" s="49" t="s">
        <v>1112</v>
      </c>
      <c r="E6" s="187" t="s">
        <v>1113</v>
      </c>
      <c r="F6" s="42" t="s">
        <v>949</v>
      </c>
      <c r="G6" s="62"/>
      <c r="H6" s="62"/>
      <c r="I6" s="62"/>
      <c r="J6" s="62"/>
    </row>
    <row r="7" spans="1:10" ht="46.8" x14ac:dyDescent="0.3">
      <c r="A7" s="185"/>
      <c r="B7" s="49" t="s">
        <v>1088</v>
      </c>
      <c r="C7" s="49" t="s">
        <v>1089</v>
      </c>
      <c r="D7" s="49" t="s">
        <v>1114</v>
      </c>
      <c r="E7" s="188"/>
      <c r="F7" s="42" t="s">
        <v>949</v>
      </c>
      <c r="G7" s="62"/>
      <c r="H7" s="62"/>
      <c r="I7" s="62"/>
      <c r="J7" s="62"/>
    </row>
    <row r="8" spans="1:10" ht="46.8" x14ac:dyDescent="0.3">
      <c r="A8" s="185"/>
      <c r="B8" s="49" t="s">
        <v>1088</v>
      </c>
      <c r="C8" s="49" t="s">
        <v>964</v>
      </c>
      <c r="D8" s="75" t="s">
        <v>1115</v>
      </c>
      <c r="E8" s="188"/>
      <c r="F8" s="42" t="s">
        <v>949</v>
      </c>
      <c r="G8" s="62"/>
      <c r="H8" s="62"/>
      <c r="I8" s="62"/>
      <c r="J8" s="62"/>
    </row>
    <row r="9" spans="1:10" ht="46.8" x14ac:dyDescent="0.3">
      <c r="A9" s="173" t="s">
        <v>1116</v>
      </c>
      <c r="B9" s="51" t="s">
        <v>1094</v>
      </c>
      <c r="C9" s="49" t="s">
        <v>1095</v>
      </c>
      <c r="D9" s="49" t="s">
        <v>1117</v>
      </c>
      <c r="E9" s="187" t="s">
        <v>1118</v>
      </c>
      <c r="F9" s="42" t="s">
        <v>949</v>
      </c>
      <c r="G9" s="62"/>
      <c r="H9" s="62"/>
      <c r="I9" s="62"/>
      <c r="J9" s="62"/>
    </row>
    <row r="10" spans="1:10" ht="66.75" customHeight="1" x14ac:dyDescent="0.3">
      <c r="A10" s="173"/>
      <c r="B10" s="51" t="s">
        <v>1098</v>
      </c>
      <c r="C10" s="49" t="s">
        <v>1119</v>
      </c>
      <c r="D10" s="49" t="s">
        <v>1120</v>
      </c>
      <c r="E10" s="188"/>
      <c r="F10" s="42" t="s">
        <v>949</v>
      </c>
      <c r="G10" s="62"/>
      <c r="H10" s="62"/>
      <c r="I10" s="62"/>
      <c r="J10" s="62"/>
    </row>
    <row r="11" spans="1:10" ht="62.4" x14ac:dyDescent="0.3">
      <c r="A11" s="173"/>
      <c r="B11" s="49" t="s">
        <v>1121</v>
      </c>
      <c r="C11" s="49" t="s">
        <v>1105</v>
      </c>
      <c r="D11" s="49" t="s">
        <v>1122</v>
      </c>
      <c r="E11" s="53" t="s">
        <v>1123</v>
      </c>
      <c r="F11" s="42" t="s">
        <v>949</v>
      </c>
      <c r="G11" s="62"/>
      <c r="H11" s="62"/>
      <c r="I11" s="62"/>
      <c r="J11" s="62"/>
    </row>
    <row r="13" spans="1:10" x14ac:dyDescent="0.3">
      <c r="A13" s="153"/>
      <c r="B13" s="153"/>
      <c r="C13" s="153"/>
      <c r="D13" s="153"/>
      <c r="E13" s="153"/>
      <c r="F13" s="62"/>
      <c r="G13" s="62"/>
      <c r="H13" s="62"/>
      <c r="I13" s="62"/>
      <c r="J13" s="62"/>
    </row>
  </sheetData>
  <mergeCells count="13">
    <mergeCell ref="F4:F5"/>
    <mergeCell ref="A13:E13"/>
    <mergeCell ref="A9:A11"/>
    <mergeCell ref="A6:A8"/>
    <mergeCell ref="E6:E8"/>
    <mergeCell ref="E9:E10"/>
    <mergeCell ref="A1:E1"/>
    <mergeCell ref="A2:E2"/>
    <mergeCell ref="A4:A5"/>
    <mergeCell ref="B4:B5"/>
    <mergeCell ref="C4:C5"/>
    <mergeCell ref="D4:D5"/>
    <mergeCell ref="E4:E5"/>
  </mergeCells>
  <printOptions horizontalCentered="1"/>
  <pageMargins left="0.7" right="0.7" top="0.75" bottom="0.75" header="0.3" footer="0.3"/>
  <pageSetup scale="8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TOC</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Appendix 1</vt:lpstr>
      <vt:lpstr>Appendix 2</vt:lpstr>
      <vt:lpstr>Appendix 2 (2)</vt:lpstr>
      <vt:lpstr>Appendix 3</vt:lpstr>
      <vt:lpstr>Appendix 4</vt:lpstr>
      <vt:lpstr>'Appendix 3'!_ftn1</vt:lpstr>
      <vt:lpstr>'Appendix 4'!_ftn1</vt:lpstr>
      <vt:lpstr>'Appendix 3'!_ftnref1</vt:lpstr>
      <vt:lpstr>'Appendix 4'!_ftnref1</vt:lpstr>
      <vt:lpstr>_msoanchor_2</vt:lpstr>
      <vt:lpstr>'Appendix 1'!Print_Area</vt:lpstr>
      <vt:lpstr>'Appendix 2'!Print_Area</vt:lpstr>
      <vt:lpstr>'Appendix 3'!Print_Area</vt:lpstr>
      <vt:lpstr>'Appendix 4'!Print_Area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TOC!Print_Area</vt:lpstr>
      <vt:lpstr>'Appendix 2'!Print_Titles</vt:lpstr>
      <vt:lpstr>'Appendix 3'!Print_Titles</vt:lpstr>
      <vt:lpstr>'Table 3'!Print_Titles</vt:lpstr>
      <vt:lpstr>'Table 4'!Print_Titles</vt:lpstr>
      <vt:lpstr>'Table 5'!Print_Titles</vt:lpstr>
      <vt:lpstr>'Table 6'!Print_Titles</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cp:lastPrinted>2024-11-22T20:20:42Z</cp:lastPrinted>
  <dcterms:created xsi:type="dcterms:W3CDTF">2021-12-10T00:05:19Z</dcterms:created>
  <dcterms:modified xsi:type="dcterms:W3CDTF">2024-11-22T20:21:01Z</dcterms:modified>
  <cp:category/>
  <cp:contentStatus/>
</cp:coreProperties>
</file>