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always" codeName="ThisWorkbook" defaultThemeVersion="166925"/>
  <mc:AlternateContent xmlns:mc="http://schemas.openxmlformats.org/markup-compatibility/2006">
    <mc:Choice Requires="x15">
      <x15ac:absPath xmlns:x15ac="http://schemas.microsoft.com/office/spreadsheetml/2010/11/ac" url="https://sempra-my.sharepoint.com/personal/kbourbois_semprautilities_com/Documents/Case Manager Working/EOC/2024 Activations/12.9-12.11 PSPS Event/"/>
    </mc:Choice>
  </mc:AlternateContent>
  <xr:revisionPtr revIDLastSave="5930" documentId="8_{5B524821-3B9F-4AFB-9C5E-102C70E34385}" xr6:coauthVersionLast="47" xr6:coauthVersionMax="47" xr10:uidLastSave="{D0CCA0A5-B41C-4995-8258-35B534A10C02}"/>
  <bookViews>
    <workbookView xWindow="-28920" yWindow="-120" windowWidth="29040" windowHeight="15840" tabRatio="752" activeTab="1" xr2:uid="{4D15E77F-F8AA-41CE-B1DD-525407E907CA}"/>
  </bookViews>
  <sheets>
    <sheet name="TOC" sheetId="2" r:id="rId1"/>
    <sheet name="Table 2_Amended" sheetId="84" r:id="rId2"/>
    <sheet name="Table 3_Amended" sheetId="50" r:id="rId3"/>
    <sheet name="Table 4" sheetId="75" r:id="rId4"/>
    <sheet name="Table 5" sheetId="74" r:id="rId5"/>
    <sheet name="Table 6" sheetId="53" r:id="rId6"/>
    <sheet name="Table 7" sheetId="54" r:id="rId7"/>
    <sheet name="Table 8" sheetId="69" r:id="rId8"/>
    <sheet name="Table 9" sheetId="70" r:id="rId9"/>
    <sheet name="Table 10" sheetId="81" r:id="rId10"/>
    <sheet name="Table 11" sheetId="80" r:id="rId11"/>
    <sheet name="Table 12" sheetId="76" r:id="rId12"/>
    <sheet name="Table 13" sheetId="82" r:id="rId13"/>
    <sheet name="Table 14" sheetId="89" r:id="rId14"/>
    <sheet name="Table 15" sheetId="57" r:id="rId15"/>
    <sheet name="Table 16" sheetId="86" r:id="rId16"/>
    <sheet name="Table 17" sheetId="77" r:id="rId17"/>
    <sheet name="Table 18" sheetId="73" r:id="rId18"/>
    <sheet name="Table 19" sheetId="78" r:id="rId19"/>
    <sheet name="Table 20" sheetId="79" r:id="rId20"/>
    <sheet name="Table 21" sheetId="60" r:id="rId21"/>
    <sheet name="Appendix 1" sheetId="61" r:id="rId22"/>
    <sheet name="Appendix 2" sheetId="67" r:id="rId23"/>
    <sheet name="Appendix 2 (2)" sheetId="85" r:id="rId24"/>
    <sheet name="Appendix 3" sheetId="63" r:id="rId25"/>
    <sheet name="Appendix 4" sheetId="68" r:id="rId26"/>
  </sheets>
  <externalReferences>
    <externalReference r:id="rId27"/>
  </externalReferences>
  <definedNames>
    <definedName name="_xlnm._FilterDatabase" localSheetId="2" hidden="1">'Table 3_Amended'!$A$4:$N$305</definedName>
    <definedName name="_xlnm._FilterDatabase" localSheetId="3" hidden="1">'Table 4'!$B$4:$F$14</definedName>
    <definedName name="_xlnm._FilterDatabase" localSheetId="4" hidden="1">'Table 5'!$A$4:$F$6</definedName>
    <definedName name="_xlnm._FilterDatabase" localSheetId="6" hidden="1">'Table 7'!$A$4:$D$4</definedName>
    <definedName name="_ftn1" localSheetId="24">'Appendix 3'!$A$31</definedName>
    <definedName name="_ftn1" localSheetId="25">'Appendix 4'!$A$29</definedName>
    <definedName name="_ftnref1" localSheetId="24">'Appendix 3'!$C$4</definedName>
    <definedName name="_ftnref1" localSheetId="25">'Appendix 4'!$C$4</definedName>
    <definedName name="_xlnm.Print_Area" localSheetId="21">'Appendix 1'!$A$1:$J$29</definedName>
    <definedName name="_xlnm.Print_Area" localSheetId="22">'Appendix 2'!$A$1:$F$17</definedName>
    <definedName name="_xlnm.Print_Area" localSheetId="23">'Appendix 2 (2)'!$A$1:$H$60</definedName>
    <definedName name="_xlnm.Print_Area" localSheetId="24">'Appendix 3'!$A$1:$F$16</definedName>
    <definedName name="_xlnm.Print_Area" localSheetId="25">'Appendix 4'!$A$1:$F$11</definedName>
    <definedName name="_xlnm.Print_Area" localSheetId="9">'Table 10'!$A$1:$F$8</definedName>
    <definedName name="_xlnm.Print_Area" localSheetId="10">'Table 11'!$A$1:$D$23</definedName>
    <definedName name="_xlnm.Print_Area" localSheetId="11">'Table 12'!$A$1:$C$23</definedName>
    <definedName name="_xlnm.Print_Area" localSheetId="12">'Table 13'!$A$1:$C$8</definedName>
    <definedName name="_xlnm.Print_Area" localSheetId="13">'Table 14'!$A$1:$B$10</definedName>
    <definedName name="_xlnm.Print_Area" localSheetId="14">'Table 15'!$A$1:$B$12</definedName>
    <definedName name="_xlnm.Print_Area" localSheetId="15">'Table 16'!$A$1:$B$5</definedName>
    <definedName name="_xlnm.Print_Area" localSheetId="16">'Table 17'!$A$1:$H$16</definedName>
    <definedName name="_xlnm.Print_Area" localSheetId="17">'Table 18'!$A$1:$B$11</definedName>
    <definedName name="_xlnm.Print_Area" localSheetId="18">'Table 19'!$A$1:$B$15</definedName>
    <definedName name="_xlnm.Print_Area" localSheetId="1">'Table 2_Amended'!$A$1:$Q$86</definedName>
    <definedName name="_xlnm.Print_Area" localSheetId="19">'Table 20'!$A$1:$B$9</definedName>
    <definedName name="_xlnm.Print_Area" localSheetId="2">'Table 3_Amended'!$A$1:$N$312</definedName>
    <definedName name="_xlnm.Print_Area" localSheetId="3">'Table 4'!$A$1:$F$17</definedName>
    <definedName name="_xlnm.Print_Area" localSheetId="4">'Table 5'!$A$1:$F$6</definedName>
    <definedName name="_xlnm.Print_Area" localSheetId="5">'Table 6'!$A$1:$D$23</definedName>
    <definedName name="_xlnm.Print_Area" localSheetId="6">'Table 7'!$A$1:$D$1010</definedName>
    <definedName name="_xlnm.Print_Area" localSheetId="7">'Table 8'!$A$1:$B$10</definedName>
    <definedName name="_xlnm.Print_Area" localSheetId="8">'Table 9'!$A$1:$F$23</definedName>
    <definedName name="_xlnm.Print_Area" localSheetId="0">TOC!$A$1:$B$41</definedName>
    <definedName name="_xlnm.Print_Titles" localSheetId="22">'Appendix 2'!$1:$5</definedName>
    <definedName name="_xlnm.Print_Titles" localSheetId="24">'Appendix 3'!$1:$5</definedName>
    <definedName name="_xlnm.Print_Titles" localSheetId="2">'Table 3_Amended'!$1:$4</definedName>
    <definedName name="_xlnm.Print_Titles" localSheetId="3">'Table 4'!$1:$4</definedName>
    <definedName name="_xlnm.Print_Titles" localSheetId="4">'Table 5'!$1:$4</definedName>
    <definedName name="_xlnm.Print_Titles" localSheetId="5">'Table 6'!$1:$4</definedName>
    <definedName name="_xlnm.Print_Titles" localSheetId="6">'Table 7'!$1:$4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50" l="1"/>
  <c r="F7" i="50"/>
  <c r="F8" i="50"/>
  <c r="F9" i="50"/>
  <c r="F10" i="50"/>
  <c r="F11" i="50"/>
  <c r="F12" i="50"/>
  <c r="F13" i="50"/>
  <c r="F14" i="50"/>
  <c r="F15" i="50"/>
  <c r="F16" i="50"/>
  <c r="F17" i="50"/>
  <c r="F18" i="50"/>
  <c r="F19" i="50"/>
  <c r="F20" i="50"/>
  <c r="F21" i="50"/>
  <c r="F22" i="50"/>
  <c r="F23" i="50"/>
  <c r="F24" i="50"/>
  <c r="F25" i="50"/>
  <c r="F26" i="50"/>
  <c r="F27" i="50"/>
  <c r="F28" i="50"/>
  <c r="F29" i="50"/>
  <c r="F30" i="50"/>
  <c r="F31" i="50"/>
  <c r="F32" i="50"/>
  <c r="F33" i="50"/>
  <c r="F34" i="50"/>
  <c r="F35" i="50"/>
  <c r="F36" i="50"/>
  <c r="F37" i="50"/>
  <c r="F38" i="50"/>
  <c r="F39" i="50"/>
  <c r="F40" i="50"/>
  <c r="F41" i="50"/>
  <c r="F42" i="50"/>
  <c r="F43" i="50"/>
  <c r="F44" i="50"/>
  <c r="F45" i="50"/>
  <c r="F46" i="50"/>
  <c r="F47" i="50"/>
  <c r="F48" i="50"/>
  <c r="F49" i="50"/>
  <c r="F50" i="50"/>
  <c r="F51" i="50"/>
  <c r="F52" i="50"/>
  <c r="F53" i="50"/>
  <c r="F54" i="50"/>
  <c r="F55" i="50"/>
  <c r="F56" i="50"/>
  <c r="F57" i="50"/>
  <c r="F58" i="50"/>
  <c r="F59" i="50"/>
  <c r="F60" i="50"/>
  <c r="F61" i="50"/>
  <c r="F62" i="50"/>
  <c r="F63" i="50"/>
  <c r="F64" i="50"/>
  <c r="F65" i="50"/>
  <c r="F66" i="50"/>
  <c r="F67" i="50"/>
  <c r="F68" i="50"/>
  <c r="F69" i="50"/>
  <c r="F70" i="50"/>
  <c r="F71" i="50"/>
  <c r="F72" i="50"/>
  <c r="F73" i="50"/>
  <c r="F74" i="50"/>
  <c r="F75" i="50"/>
  <c r="F76" i="50"/>
  <c r="F77" i="50"/>
  <c r="F78" i="50"/>
  <c r="F79" i="50"/>
  <c r="F80" i="50"/>
  <c r="F81" i="50"/>
  <c r="F82" i="50"/>
  <c r="F83" i="50"/>
  <c r="F84" i="50"/>
  <c r="F85" i="50"/>
  <c r="F86" i="50"/>
  <c r="F87" i="50"/>
  <c r="F88" i="50"/>
  <c r="F89" i="50"/>
  <c r="F90" i="50"/>
  <c r="F91" i="50"/>
  <c r="F92" i="50"/>
  <c r="F93" i="50"/>
  <c r="F94" i="50"/>
  <c r="F95" i="50"/>
  <c r="F96" i="50"/>
  <c r="F97" i="50"/>
  <c r="F98" i="50"/>
  <c r="F99" i="50"/>
  <c r="F100" i="50"/>
  <c r="F101" i="50"/>
  <c r="F102" i="50"/>
  <c r="F103" i="50"/>
  <c r="F104" i="50"/>
  <c r="F105" i="50"/>
  <c r="F106" i="50"/>
  <c r="F107" i="50"/>
  <c r="F108" i="50"/>
  <c r="F109" i="50"/>
  <c r="F110" i="50"/>
  <c r="F111" i="50"/>
  <c r="F112" i="50"/>
  <c r="F113" i="50"/>
  <c r="F114" i="50"/>
  <c r="F115" i="50"/>
  <c r="F116" i="50"/>
  <c r="F117" i="50"/>
  <c r="F118" i="50"/>
  <c r="F119" i="50"/>
  <c r="F120" i="50"/>
  <c r="F121" i="50"/>
  <c r="F122" i="50"/>
  <c r="F123" i="50"/>
  <c r="F124" i="50"/>
  <c r="F125" i="50"/>
  <c r="F126" i="50"/>
  <c r="F127" i="50"/>
  <c r="F128" i="50"/>
  <c r="F129" i="50"/>
  <c r="F130" i="50"/>
  <c r="F131" i="50"/>
  <c r="F132" i="50"/>
  <c r="F133" i="50"/>
  <c r="F134" i="50"/>
  <c r="F135" i="50"/>
  <c r="F136" i="50"/>
  <c r="F137" i="50"/>
  <c r="F138" i="50"/>
  <c r="F139" i="50"/>
  <c r="F140" i="50"/>
  <c r="F141" i="50"/>
  <c r="F142" i="50"/>
  <c r="F143" i="50"/>
  <c r="F144" i="50"/>
  <c r="F145" i="50"/>
  <c r="F146" i="50"/>
  <c r="F147" i="50"/>
  <c r="F148" i="50"/>
  <c r="F149" i="50"/>
  <c r="F150" i="50"/>
  <c r="F151" i="50"/>
  <c r="F152" i="50"/>
  <c r="F153" i="50"/>
  <c r="F154" i="50"/>
  <c r="F155" i="50"/>
  <c r="F156" i="50"/>
  <c r="F157" i="50"/>
  <c r="F158" i="50"/>
  <c r="F159" i="50"/>
  <c r="F160" i="50"/>
  <c r="F161" i="50"/>
  <c r="F162" i="50"/>
  <c r="F163" i="50"/>
  <c r="F164" i="50"/>
  <c r="F165" i="50"/>
  <c r="F166" i="50"/>
  <c r="F167" i="50"/>
  <c r="F168" i="50"/>
  <c r="F169" i="50"/>
  <c r="F170" i="50"/>
  <c r="F171" i="50"/>
  <c r="F172" i="50"/>
  <c r="F173" i="50"/>
  <c r="F174" i="50"/>
  <c r="F175" i="50"/>
  <c r="F176" i="50"/>
  <c r="F177" i="50"/>
  <c r="F178" i="50"/>
  <c r="F179" i="50"/>
  <c r="F180" i="50"/>
  <c r="F181" i="50"/>
  <c r="F182" i="50"/>
  <c r="F183" i="50"/>
  <c r="F184" i="50"/>
  <c r="F185" i="50"/>
  <c r="F186" i="50"/>
  <c r="F187" i="50"/>
  <c r="F188" i="50"/>
  <c r="F189" i="50"/>
  <c r="F190" i="50"/>
  <c r="F191" i="50"/>
  <c r="F192" i="50"/>
  <c r="F193" i="50"/>
  <c r="F194" i="50"/>
  <c r="F195" i="50"/>
  <c r="F196" i="50"/>
  <c r="F197" i="50"/>
  <c r="F198" i="50"/>
  <c r="F199" i="50"/>
  <c r="F200" i="50"/>
  <c r="F201" i="50"/>
  <c r="F202" i="50"/>
  <c r="F203" i="50"/>
  <c r="F204" i="50"/>
  <c r="F205" i="50"/>
  <c r="F206" i="50"/>
  <c r="F207" i="50"/>
  <c r="F208" i="50"/>
  <c r="F209" i="50"/>
  <c r="F210" i="50"/>
  <c r="F211" i="50"/>
  <c r="F212" i="50"/>
  <c r="F213" i="50"/>
  <c r="F214" i="50"/>
  <c r="F215" i="50"/>
  <c r="F216" i="50"/>
  <c r="F217" i="50"/>
  <c r="F218" i="50"/>
  <c r="F219" i="50"/>
  <c r="F220" i="50"/>
  <c r="F221" i="50"/>
  <c r="F222" i="50"/>
  <c r="F223" i="50"/>
  <c r="F224" i="50"/>
  <c r="F225" i="50"/>
  <c r="F226" i="50"/>
  <c r="F227" i="50"/>
  <c r="F228" i="50"/>
  <c r="F229" i="50"/>
  <c r="F230" i="50"/>
  <c r="F231" i="50"/>
  <c r="F232" i="50"/>
  <c r="F233" i="50"/>
  <c r="F234" i="50"/>
  <c r="F235" i="50"/>
  <c r="F236" i="50"/>
  <c r="F237" i="50"/>
  <c r="F238" i="50"/>
  <c r="F239" i="50"/>
  <c r="F240" i="50"/>
  <c r="F241" i="50"/>
  <c r="F242" i="50"/>
  <c r="F243" i="50"/>
  <c r="F244" i="50"/>
  <c r="F245" i="50"/>
  <c r="F246" i="50"/>
  <c r="F247" i="50"/>
  <c r="F248" i="50"/>
  <c r="F249" i="50"/>
  <c r="F250" i="50"/>
  <c r="F251" i="50"/>
  <c r="F252" i="50"/>
  <c r="F253" i="50"/>
  <c r="F254" i="50"/>
  <c r="F255" i="50"/>
  <c r="F256" i="50"/>
  <c r="F257" i="50"/>
  <c r="F258" i="50"/>
  <c r="F259" i="50"/>
  <c r="F260" i="50"/>
  <c r="F261" i="50"/>
  <c r="F262" i="50"/>
  <c r="F263" i="50"/>
  <c r="F264" i="50"/>
  <c r="F265" i="50"/>
  <c r="F266" i="50"/>
  <c r="F267" i="50"/>
  <c r="F268" i="50"/>
  <c r="F269" i="50"/>
  <c r="F270" i="50"/>
  <c r="F271" i="50"/>
  <c r="F272" i="50"/>
  <c r="F273" i="50"/>
  <c r="F274" i="50"/>
  <c r="F275" i="50"/>
  <c r="F276" i="50"/>
  <c r="F277" i="50"/>
  <c r="F278" i="50"/>
  <c r="F279" i="50"/>
  <c r="F280" i="50"/>
  <c r="F281" i="50"/>
  <c r="F282" i="50"/>
  <c r="F283" i="50"/>
  <c r="F284" i="50"/>
  <c r="F285" i="50"/>
  <c r="F286" i="50"/>
  <c r="F287" i="50"/>
  <c r="F288" i="50"/>
  <c r="F289" i="50"/>
  <c r="F290" i="50"/>
  <c r="F291" i="50"/>
  <c r="F292" i="50"/>
  <c r="F293" i="50"/>
  <c r="F294" i="50"/>
  <c r="F295" i="50"/>
  <c r="F296" i="50"/>
  <c r="F297" i="50"/>
  <c r="F298" i="50"/>
  <c r="F299" i="50"/>
  <c r="F300" i="50"/>
  <c r="F301" i="50"/>
  <c r="F302" i="50"/>
  <c r="F303" i="50"/>
  <c r="F304" i="50"/>
  <c r="F305" i="50"/>
  <c r="F5" i="50"/>
  <c r="A28" i="2" l="1"/>
  <c r="A8" i="2"/>
  <c r="A1" i="89" l="1"/>
  <c r="B10" i="89" l="1"/>
  <c r="B80" i="78" l="1"/>
  <c r="B11" i="73"/>
  <c r="J24" i="61"/>
  <c r="J23" i="61"/>
  <c r="J21" i="61"/>
  <c r="J19" i="61"/>
  <c r="J16" i="61"/>
  <c r="I25" i="61"/>
  <c r="H25" i="61"/>
  <c r="G25" i="61"/>
  <c r="A1" i="86"/>
  <c r="A1" i="61" l="1"/>
  <c r="J25" i="61"/>
  <c r="B1" i="84" l="1"/>
  <c r="A34" i="2"/>
  <c r="A33" i="2"/>
  <c r="A30" i="2"/>
  <c r="A23" i="2"/>
  <c r="A22" i="2"/>
  <c r="A21" i="2"/>
  <c r="A20" i="2"/>
  <c r="A14" i="2"/>
  <c r="A12" i="2"/>
  <c r="A1" i="82"/>
  <c r="A1" i="81"/>
  <c r="A1" i="80"/>
  <c r="B9" i="79"/>
  <c r="A1" i="79"/>
  <c r="A1" i="78"/>
  <c r="A1" i="77"/>
  <c r="A1" i="76"/>
  <c r="B1" i="75"/>
  <c r="A1" i="74"/>
  <c r="D9" i="61" l="1"/>
  <c r="A32" i="2" l="1"/>
  <c r="A1" i="73"/>
  <c r="A41" i="2"/>
  <c r="A40" i="2"/>
  <c r="A39" i="2"/>
  <c r="A38" i="2"/>
  <c r="A19" i="2"/>
  <c r="A1" i="70"/>
  <c r="A18" i="2"/>
  <c r="A1" i="69"/>
  <c r="A1" i="68" l="1"/>
  <c r="A1" i="67"/>
  <c r="A1" i="63"/>
  <c r="B12" i="57"/>
  <c r="A1" i="60"/>
  <c r="A1" i="57"/>
  <c r="A1" i="54"/>
  <c r="A1" i="53"/>
  <c r="A1" i="50"/>
  <c r="A36" i="2"/>
  <c r="A26" i="2"/>
  <c r="A25" i="2"/>
  <c r="A17" i="2"/>
  <c r="A15" i="2"/>
  <c r="A10" i="2"/>
</calcChain>
</file>

<file path=xl/sharedStrings.xml><?xml version="1.0" encoding="utf-8"?>
<sst xmlns="http://schemas.openxmlformats.org/spreadsheetml/2006/main" count="6857" uniqueCount="1535">
  <si>
    <t>SDG&amp;E Post-Event Report Data</t>
  </si>
  <si>
    <t>Public Safety Power Shutoff Post-Event Report: December 9 – December 11, 2024</t>
  </si>
  <si>
    <t>FILE DESCRIPTION</t>
  </si>
  <si>
    <r>
      <t>This file includes all tables and appendices that exceed five (5) rows from the Post Event Report submitted following the</t>
    </r>
    <r>
      <rPr>
        <b/>
        <sz val="12"/>
        <color theme="1"/>
        <rFont val="Calibri"/>
        <family val="2"/>
        <scheme val="minor"/>
      </rPr>
      <t xml:space="preserve"> </t>
    </r>
    <r>
      <rPr>
        <sz val="12"/>
        <color theme="1"/>
        <rFont val="Calibri"/>
        <family val="2"/>
        <scheme val="minor"/>
      </rPr>
      <t>De-energization Event.</t>
    </r>
  </si>
  <si>
    <t>TABLE OF CONTENTS</t>
  </si>
  <si>
    <t>SECTION 2: Decision Making Process</t>
  </si>
  <si>
    <t>SECTION 3: De-energized Time, Place, Duration and Customers</t>
  </si>
  <si>
    <t xml:space="preserve">SECTION 4: Damage and Hazards to Overhead Facilities </t>
  </si>
  <si>
    <t>SECTION 5: Notifications</t>
  </si>
  <si>
    <t xml:space="preserve">SECTION 6: Local and State Public Safety Partner Engagement </t>
  </si>
  <si>
    <t xml:space="preserve">SECTION 7: Complaints and Claims </t>
  </si>
  <si>
    <t>SECTION: Power Restoration</t>
  </si>
  <si>
    <t>SECTION 9: Community Resource Centers</t>
  </si>
  <si>
    <t>SECTION 10: Mitigations to Reduce Impact</t>
  </si>
  <si>
    <t>SECTION 11: Lessons Learned from this Event</t>
  </si>
  <si>
    <t>APPENDIX</t>
  </si>
  <si>
    <t>Appendix 5: PSPS Event Data Workbook</t>
  </si>
  <si>
    <t xml:space="preserve">Table 2: Factors Considered in the Decision to Shut Off Power </t>
  </si>
  <si>
    <t>#</t>
  </si>
  <si>
    <t>Circuit/Device 
Name</t>
  </si>
  <si>
    <t>Sustained 
Wind 
Speeds
(mph)</t>
  </si>
  <si>
    <t>Gust 
Wind 
Speeds 
(mph)</t>
  </si>
  <si>
    <t>Peak 
Gust 
Speed
(mph)</t>
  </si>
  <si>
    <t>Temperature 
(°F)</t>
  </si>
  <si>
    <t>Humidity 
(%)</t>
  </si>
  <si>
    <t>Moisture</t>
  </si>
  <si>
    <r>
      <t>Fire 
Potential
Index</t>
    </r>
    <r>
      <rPr>
        <b/>
        <vertAlign val="superscript"/>
        <sz val="12"/>
        <color theme="1"/>
        <rFont val="Calibri"/>
        <family val="2"/>
        <scheme val="minor"/>
      </rPr>
      <t>1</t>
    </r>
    <r>
      <rPr>
        <b/>
        <sz val="12"/>
        <color theme="1"/>
        <rFont val="Calibri"/>
        <family val="2"/>
        <scheme val="minor"/>
      </rPr>
      <t xml:space="preserve">
(FPI)</t>
    </r>
  </si>
  <si>
    <r>
      <t>Temp 
Config</t>
    </r>
    <r>
      <rPr>
        <b/>
        <vertAlign val="superscript"/>
        <sz val="12"/>
        <color theme="1"/>
        <rFont val="Calibri"/>
        <family val="2"/>
        <scheme val="minor"/>
      </rPr>
      <t>2</t>
    </r>
    <r>
      <rPr>
        <b/>
        <sz val="12"/>
        <color theme="1"/>
        <rFont val="Calibri"/>
        <family val="2"/>
        <scheme val="minor"/>
      </rPr>
      <t xml:space="preserve"> 
(Y/N)</t>
    </r>
  </si>
  <si>
    <r>
      <t>Vegetation 
Risk 
Index</t>
    </r>
    <r>
      <rPr>
        <b/>
        <vertAlign val="superscript"/>
        <sz val="12"/>
        <color rgb="FF000000"/>
        <rFont val="Calibri"/>
        <family val="2"/>
        <scheme val="minor"/>
      </rPr>
      <t xml:space="preserve">3
</t>
    </r>
    <r>
      <rPr>
        <b/>
        <sz val="12"/>
        <color rgb="FF000000"/>
        <rFont val="Calibri"/>
        <family val="2"/>
        <scheme val="minor"/>
      </rPr>
      <t>(VRI)</t>
    </r>
  </si>
  <si>
    <r>
      <t>Circuit 
Risk 
Index</t>
    </r>
    <r>
      <rPr>
        <b/>
        <vertAlign val="superscript"/>
        <sz val="12"/>
        <color rgb="FF000000"/>
        <rFont val="Calibri"/>
        <family val="2"/>
        <scheme val="minor"/>
      </rPr>
      <t xml:space="preserve">3
</t>
    </r>
    <r>
      <rPr>
        <b/>
        <sz val="12"/>
        <color rgb="FF000000"/>
        <rFont val="Calibri"/>
        <family val="2"/>
        <scheme val="minor"/>
      </rPr>
      <t>(CRI)</t>
    </r>
  </si>
  <si>
    <r>
      <t>Alert 
Speed</t>
    </r>
    <r>
      <rPr>
        <b/>
        <vertAlign val="superscript"/>
        <sz val="12"/>
        <color rgb="FF000000"/>
        <rFont val="Calibri"/>
        <family val="2"/>
        <scheme val="minor"/>
      </rPr>
      <t xml:space="preserve">4
</t>
    </r>
    <r>
      <rPr>
        <b/>
        <sz val="12"/>
        <color rgb="FF000000"/>
        <rFont val="Calibri"/>
        <family val="2"/>
        <scheme val="minor"/>
      </rPr>
      <t>(mph)</t>
    </r>
  </si>
  <si>
    <r>
      <t>WiNGS 
Ops</t>
    </r>
    <r>
      <rPr>
        <b/>
        <vertAlign val="superscript"/>
        <sz val="12"/>
        <color rgb="FF000000"/>
        <rFont val="Calibri"/>
        <family val="2"/>
        <scheme val="minor"/>
      </rPr>
      <t xml:space="preserve">5
</t>
    </r>
    <r>
      <rPr>
        <b/>
        <sz val="12"/>
        <color rgb="FF000000"/>
        <rFont val="Calibri"/>
        <family val="2"/>
        <scheme val="minor"/>
      </rPr>
      <t>(mph)</t>
    </r>
  </si>
  <si>
    <t>Wildfire 
Consequence 
Score</t>
  </si>
  <si>
    <t>PSPS 
Consequence 
Score</t>
  </si>
  <si>
    <r>
      <t>Wildfire/
PSPS Ratio</t>
    </r>
    <r>
      <rPr>
        <b/>
        <vertAlign val="superscript"/>
        <sz val="12"/>
        <color rgb="FF000000"/>
        <rFont val="Calibri"/>
        <family val="2"/>
        <scheme val="minor"/>
      </rPr>
      <t>6</t>
    </r>
  </si>
  <si>
    <t>175-64R</t>
  </si>
  <si>
    <t>N</t>
  </si>
  <si>
    <t>Medium</t>
  </si>
  <si>
    <t>BUE-12.47KV-444</t>
  </si>
  <si>
    <t>Low</t>
  </si>
  <si>
    <t>---</t>
  </si>
  <si>
    <t>454-48F</t>
  </si>
  <si>
    <t>OV-12KV-1250</t>
  </si>
  <si>
    <t>Y</t>
  </si>
  <si>
    <t>CN-12.47KV-448</t>
  </si>
  <si>
    <t>High</t>
  </si>
  <si>
    <t>BAR-12KV-67</t>
  </si>
  <si>
    <t>DE-12KV-73</t>
  </si>
  <si>
    <t>DE-12KV-79</t>
  </si>
  <si>
    <t>BAR-12KV-157</t>
  </si>
  <si>
    <t>LBE.3012450</t>
  </si>
  <si>
    <t>BR-12KV-172</t>
  </si>
  <si>
    <t>176-1836R</t>
  </si>
  <si>
    <t>WR-12KV-210</t>
  </si>
  <si>
    <t>WR-12KV-211</t>
  </si>
  <si>
    <t>WR-12KV-212</t>
  </si>
  <si>
    <t>214-1135R</t>
  </si>
  <si>
    <t>RIN-12KV-215</t>
  </si>
  <si>
    <t>RIN-12KV-216</t>
  </si>
  <si>
    <t>RIN-12KV-217</t>
  </si>
  <si>
    <t>STY-12KV-220</t>
  </si>
  <si>
    <t>STY-12KV-221</t>
  </si>
  <si>
    <t>STY-12KV-222</t>
  </si>
  <si>
    <t>CRE-12KV-235</t>
  </si>
  <si>
    <t>CRE-12KV-236</t>
  </si>
  <si>
    <t>CRE-12KV-237</t>
  </si>
  <si>
    <t>PA-12KV-239</t>
  </si>
  <si>
    <t>PA-12KV-249</t>
  </si>
  <si>
    <t>LL-12KV-283</t>
  </si>
  <si>
    <t>AL-12KV-355</t>
  </si>
  <si>
    <t>356-30AE</t>
  </si>
  <si>
    <t>357-45R</t>
  </si>
  <si>
    <t>358-682F</t>
  </si>
  <si>
    <t>387-15</t>
  </si>
  <si>
    <t>GC-12.47KV-441</t>
  </si>
  <si>
    <t>GC-12.47KV-442</t>
  </si>
  <si>
    <t>BUE-12.47KV-445</t>
  </si>
  <si>
    <t>CN-12.47KV-449</t>
  </si>
  <si>
    <t>450-50R</t>
  </si>
  <si>
    <t>520-1527R</t>
  </si>
  <si>
    <t>524-46R</t>
  </si>
  <si>
    <t>VC-12KV-907</t>
  </si>
  <si>
    <t>VC-12KV-909</t>
  </si>
  <si>
    <t>970-1341R</t>
  </si>
  <si>
    <t>CRE-12KV-971</t>
  </si>
  <si>
    <t>CRE-12KV-972</t>
  </si>
  <si>
    <t>CRE-12KV-973</t>
  </si>
  <si>
    <t>CRE-12KV-974</t>
  </si>
  <si>
    <t>CRE-12KV-975</t>
  </si>
  <si>
    <t>VC-12KV-1030</t>
  </si>
  <si>
    <t>1090-639R</t>
  </si>
  <si>
    <t>1100-1172R</t>
  </si>
  <si>
    <t>1105-1483</t>
  </si>
  <si>
    <t>1106-4</t>
  </si>
  <si>
    <t>1166-18R</t>
  </si>
  <si>
    <t>CW-12.47KV-1215</t>
  </si>
  <si>
    <t>PA-12KV-1233</t>
  </si>
  <si>
    <t>1458-519</t>
  </si>
  <si>
    <t>BR-12KV-170</t>
  </si>
  <si>
    <t>BR-12KV-173</t>
  </si>
  <si>
    <t>DE-12KV-78</t>
  </si>
  <si>
    <t>PA-12KV-1234</t>
  </si>
  <si>
    <t>TL50003</t>
  </si>
  <si>
    <t>N/A</t>
  </si>
  <si>
    <t>TL625</t>
  </si>
  <si>
    <t xml:space="preserve">Low </t>
  </si>
  <si>
    <t>TL629</t>
  </si>
  <si>
    <t>TL637</t>
  </si>
  <si>
    <t>TL682</t>
  </si>
  <si>
    <t>TL685</t>
  </si>
  <si>
    <t>TL6923</t>
  </si>
  <si>
    <t>TL6931</t>
  </si>
  <si>
    <t>TL6957</t>
  </si>
  <si>
    <t>TL6958</t>
  </si>
  <si>
    <t>Note: Missing values are indicated by '---'. SDG&amp;E will integrate these Circuit Breakers into the WiNGS-Ops tool.</t>
  </si>
  <si>
    <r>
      <t>1</t>
    </r>
    <r>
      <rPr>
        <sz val="12"/>
        <color rgb="FF000000"/>
        <rFont val="Calibri"/>
        <family val="2"/>
        <scheme val="minor"/>
      </rPr>
      <t xml:space="preserve"> Fire Potential Index is described in Section 2.2 </t>
    </r>
  </si>
  <si>
    <r>
      <rPr>
        <vertAlign val="superscript"/>
        <sz val="12"/>
        <color rgb="FF000000"/>
        <rFont val="Calibri"/>
        <family val="2"/>
        <scheme val="minor"/>
      </rPr>
      <t>2</t>
    </r>
    <r>
      <rPr>
        <sz val="12"/>
        <color rgb="FF000000"/>
        <rFont val="Calibri"/>
        <family val="2"/>
        <scheme val="minor"/>
      </rPr>
      <t xml:space="preserve"> Temporary Construction and Compliance Poles (TCC) are assessed by Electrical Distribution and Transmission engineering teams before a PSPS activation. They evaluate compliance risks, considering factors like wire distances from objects and pole capacities, and may lower wind gust speed thresholds based on the severity of their findings.
Legend (Y*) indicates the presence of one or more TCC poles downstream of the SCADA sectionalizing device, with no change in alert speed due to this TCC condition. Legend (Y**) signifies that the TCC pole(s) downstream of the SCADA sectionalizing device meet the criteria to lower wind gust thresholds. </t>
    </r>
  </si>
  <si>
    <r>
      <rPr>
        <vertAlign val="superscript"/>
        <sz val="12"/>
        <color rgb="FF000000"/>
        <rFont val="Calibri"/>
        <family val="2"/>
        <scheme val="minor"/>
      </rPr>
      <t>3</t>
    </r>
    <r>
      <rPr>
        <sz val="12"/>
        <color rgb="FF000000"/>
        <rFont val="Calibri"/>
        <family val="2"/>
        <scheme val="minor"/>
      </rPr>
      <t xml:space="preserve"> VRI and CRI provide a relative assessment of vegetation as well as conductor risk for each segment. Methodologies reported in SDG&amp;E's 2021 WMP, Section 4.5.1.</t>
    </r>
  </si>
  <si>
    <r>
      <rPr>
        <vertAlign val="superscript"/>
        <sz val="12"/>
        <color rgb="FF000000"/>
        <rFont val="Calibri"/>
        <family val="2"/>
        <scheme val="minor"/>
      </rPr>
      <t>4</t>
    </r>
    <r>
      <rPr>
        <sz val="12"/>
        <color rgb="FF000000"/>
        <rFont val="Calibri"/>
        <family val="2"/>
        <scheme val="minor"/>
      </rPr>
      <t xml:space="preserve"> This Alert Speed is the recommended wind gust threshold for initiating de-energization during this specific PSPS activation. </t>
    </r>
  </si>
  <si>
    <r>
      <rPr>
        <vertAlign val="superscript"/>
        <sz val="12"/>
        <color rgb="FF000000"/>
        <rFont val="Calibri"/>
        <family val="2"/>
        <scheme val="minor"/>
      </rPr>
      <t>5</t>
    </r>
    <r>
      <rPr>
        <sz val="12"/>
        <color rgb="FF000000"/>
        <rFont val="Calibri"/>
        <family val="2"/>
        <scheme val="minor"/>
      </rPr>
      <t xml:space="preserve"> WiNGS Ops provides an estimated wind gust threshold at which the expected wildfire risk exceeds the PSPS risk at each feeder segment. This output incorporates both an estimate of likelihood of the risk as well as consequence. Calculations described in Section 2.4</t>
    </r>
  </si>
  <si>
    <r>
      <rPr>
        <vertAlign val="superscript"/>
        <sz val="12"/>
        <color rgb="FF000000"/>
        <rFont val="Calibri"/>
        <family val="2"/>
        <scheme val="minor"/>
      </rPr>
      <t>6</t>
    </r>
    <r>
      <rPr>
        <sz val="12"/>
        <color rgb="FF000000"/>
        <rFont val="Calibri"/>
        <family val="2"/>
        <scheme val="minor"/>
      </rPr>
      <t xml:space="preserve"> This ratio depicts the comparison between wildfire consequence score using historical weather events and PSPS consequence score (excludes likelihood of risk). A value greater than 1 means the wildfire risk exceeds the PSPS risk.</t>
    </r>
  </si>
  <si>
    <t>Table 3: Circuits De-energized</t>
  </si>
  <si>
    <t xml:space="preserve">Distribution/ 
Transmission </t>
  </si>
  <si>
    <t>Circuit/
Device Name</t>
  </si>
  <si>
    <t>County</t>
  </si>
  <si>
    <t>De-energization 
Date and Time</t>
  </si>
  <si>
    <t>Restoration 
Date/Time</t>
  </si>
  <si>
    <t>Duration</t>
  </si>
  <si>
    <t>All clear Date/Time</t>
  </si>
  <si>
    <t>HFTD Tier</t>
  </si>
  <si>
    <t xml:space="preserve">Total Customers </t>
  </si>
  <si>
    <t xml:space="preserve">Residential Customers </t>
  </si>
  <si>
    <t xml:space="preserve">Commercial/
Industrial Customers </t>
  </si>
  <si>
    <t>MBL Customers</t>
  </si>
  <si>
    <r>
      <t>AFN other than MBL Customers</t>
    </r>
    <r>
      <rPr>
        <b/>
        <vertAlign val="superscript"/>
        <sz val="12"/>
        <color theme="1"/>
        <rFont val="Calibri"/>
        <family val="2"/>
        <scheme val="minor"/>
      </rPr>
      <t>1</t>
    </r>
  </si>
  <si>
    <t>Other Customers</t>
  </si>
  <si>
    <t>Distribution</t>
  </si>
  <si>
    <t>San Diego</t>
  </si>
  <si>
    <t>Tier-3</t>
  </si>
  <si>
    <t>448-1202</t>
  </si>
  <si>
    <t>Tier-2</t>
  </si>
  <si>
    <t>1030-1823F</t>
  </si>
  <si>
    <t>221-1251R</t>
  </si>
  <si>
    <t>None</t>
  </si>
  <si>
    <t>216-1859F</t>
  </si>
  <si>
    <t>221-1249R</t>
  </si>
  <si>
    <t>1105-1479</t>
  </si>
  <si>
    <t>249-24R</t>
  </si>
  <si>
    <t>454-1814</t>
  </si>
  <si>
    <t>216-T11-909</t>
  </si>
  <si>
    <t>283-55R</t>
  </si>
  <si>
    <t>358-1193F</t>
  </si>
  <si>
    <t>DV1-3R</t>
  </si>
  <si>
    <t>1250-677R</t>
  </si>
  <si>
    <t>1250-8R</t>
  </si>
  <si>
    <t>1250-671R</t>
  </si>
  <si>
    <t>1250-27R</t>
  </si>
  <si>
    <t>235-899R</t>
  </si>
  <si>
    <t>AL-12KV-357</t>
  </si>
  <si>
    <t>357-50R</t>
  </si>
  <si>
    <t>235-897R</t>
  </si>
  <si>
    <t>357-750R</t>
  </si>
  <si>
    <t>444-43R</t>
  </si>
  <si>
    <t>975-22R</t>
  </si>
  <si>
    <t>973-1245R</t>
  </si>
  <si>
    <t>357-1147R</t>
  </si>
  <si>
    <t>907-1716R</t>
  </si>
  <si>
    <t>RA1-402R</t>
  </si>
  <si>
    <t>524-50R</t>
  </si>
  <si>
    <t>444-9R</t>
  </si>
  <si>
    <t>1458-601R</t>
  </si>
  <si>
    <t>524-69R</t>
  </si>
  <si>
    <t>909-453R</t>
  </si>
  <si>
    <t>357-1299R</t>
  </si>
  <si>
    <t>444-15R</t>
  </si>
  <si>
    <t>Imperial, San Diego</t>
  </si>
  <si>
    <t>909-458R</t>
  </si>
  <si>
    <t>973-1226R</t>
  </si>
  <si>
    <t>907-2820R</t>
  </si>
  <si>
    <t>214-583R</t>
  </si>
  <si>
    <t>214-1122R</t>
  </si>
  <si>
    <t>1233-259R</t>
  </si>
  <si>
    <t>973-626R</t>
  </si>
  <si>
    <t>214-536R</t>
  </si>
  <si>
    <t>355-6R</t>
  </si>
  <si>
    <t>355-41R</t>
  </si>
  <si>
    <t>214-4R</t>
  </si>
  <si>
    <t>214-647R</t>
  </si>
  <si>
    <t>907-1702R</t>
  </si>
  <si>
    <t>214-613R</t>
  </si>
  <si>
    <r>
      <rPr>
        <strike/>
        <sz val="12"/>
        <color rgb="FFFF0000"/>
        <rFont val="Calibri"/>
        <scheme val="minor"/>
      </rPr>
      <t>112</t>
    </r>
    <r>
      <rPr>
        <sz val="12"/>
        <color rgb="FF000000"/>
        <rFont val="Calibri"/>
        <scheme val="minor"/>
      </rPr>
      <t xml:space="preserve"> 98</t>
    </r>
  </si>
  <si>
    <r>
      <rPr>
        <strike/>
        <sz val="12"/>
        <color rgb="FFFF0000"/>
        <rFont val="Calibri"/>
        <scheme val="minor"/>
      </rPr>
      <t>11</t>
    </r>
    <r>
      <rPr>
        <sz val="12"/>
        <color rgb="FF000000"/>
        <rFont val="Calibri"/>
        <scheme val="minor"/>
      </rPr>
      <t xml:space="preserve"> 8</t>
    </r>
  </si>
  <si>
    <t>78-782R</t>
  </si>
  <si>
    <t>1233-587R</t>
  </si>
  <si>
    <t>1030-1777</t>
  </si>
  <si>
    <t>237-17R</t>
  </si>
  <si>
    <t>1030-42R</t>
  </si>
  <si>
    <r>
      <rPr>
        <strike/>
        <sz val="12"/>
        <color rgb="FFFF0000"/>
        <rFont val="Calibri"/>
        <scheme val="minor"/>
      </rPr>
      <t>1579</t>
    </r>
    <r>
      <rPr>
        <sz val="12"/>
        <color rgb="FF000000"/>
        <rFont val="Calibri"/>
        <scheme val="minor"/>
      </rPr>
      <t xml:space="preserve"> 1487</t>
    </r>
  </si>
  <si>
    <r>
      <rPr>
        <strike/>
        <sz val="12"/>
        <color rgb="FFFF0000"/>
        <rFont val="Calibri"/>
        <scheme val="minor"/>
      </rPr>
      <t>320</t>
    </r>
    <r>
      <rPr>
        <sz val="12"/>
        <color rgb="FF000000"/>
        <rFont val="Calibri"/>
        <scheme val="minor"/>
      </rPr>
      <t xml:space="preserve"> 294</t>
    </r>
  </si>
  <si>
    <t>1030-1728R</t>
  </si>
  <si>
    <t>215-38R</t>
  </si>
  <si>
    <t>CTL1-3R</t>
  </si>
  <si>
    <t>1030-20R</t>
  </si>
  <si>
    <t>LL-12KV-1166</t>
  </si>
  <si>
    <t>909-805R</t>
  </si>
  <si>
    <t>449-6R</t>
  </si>
  <si>
    <t>1030-989R</t>
  </si>
  <si>
    <t>237-1765R</t>
  </si>
  <si>
    <t>1166-15R</t>
  </si>
  <si>
    <t>974-715R</t>
  </si>
  <si>
    <t>F2156203</t>
  </si>
  <si>
    <t>1233-589R</t>
  </si>
  <si>
    <t>974-23R</t>
  </si>
  <si>
    <t>441-23R</t>
  </si>
  <si>
    <t>449-13R</t>
  </si>
  <si>
    <t>441-279R</t>
  </si>
  <si>
    <t>449-16R</t>
  </si>
  <si>
    <t>1166-342R</t>
  </si>
  <si>
    <t>441-27R</t>
  </si>
  <si>
    <t>441-30R</t>
  </si>
  <si>
    <t>215-1544R</t>
  </si>
  <si>
    <t>520-35R</t>
  </si>
  <si>
    <t>Riverside, San Diego</t>
  </si>
  <si>
    <t>1233-585R</t>
  </si>
  <si>
    <t>237-2R</t>
  </si>
  <si>
    <t>175-2024R</t>
  </si>
  <si>
    <t>67-34R</t>
  </si>
  <si>
    <t>237-30R</t>
  </si>
  <si>
    <t>972-32R</t>
  </si>
  <si>
    <t>1233-591R</t>
  </si>
  <si>
    <t>215-1531R</t>
  </si>
  <si>
    <t>449-693R</t>
  </si>
  <si>
    <t>215-1534R</t>
  </si>
  <si>
    <t>237-1761R</t>
  </si>
  <si>
    <t>217-837R</t>
  </si>
  <si>
    <t>972-1582R</t>
  </si>
  <si>
    <t>520-1045R</t>
  </si>
  <si>
    <t>1215-10R</t>
  </si>
  <si>
    <t>175-90R</t>
  </si>
  <si>
    <t>1215-12R</t>
  </si>
  <si>
    <t>79-679R</t>
  </si>
  <si>
    <t>67-45R</t>
  </si>
  <si>
    <t>79-676R</t>
  </si>
  <si>
    <t>520-1509R</t>
  </si>
  <si>
    <t>1458-1131R</t>
  </si>
  <si>
    <t>1215-28R</t>
  </si>
  <si>
    <t>67-24R</t>
  </si>
  <si>
    <t>67-37R</t>
  </si>
  <si>
    <t>1215-32R</t>
  </si>
  <si>
    <t>79-808R</t>
  </si>
  <si>
    <t>79-799R</t>
  </si>
  <si>
    <t>972-1567</t>
  </si>
  <si>
    <t>972-942R</t>
  </si>
  <si>
    <t>79-714R</t>
  </si>
  <si>
    <t>79-658R</t>
  </si>
  <si>
    <t>157-207R</t>
  </si>
  <si>
    <t>445-39R</t>
  </si>
  <si>
    <t>217-972R</t>
  </si>
  <si>
    <t>445-19R</t>
  </si>
  <si>
    <t>445-17R</t>
  </si>
  <si>
    <t>445-894R</t>
  </si>
  <si>
    <t>217-835R</t>
  </si>
  <si>
    <t>445-897R</t>
  </si>
  <si>
    <t>971-371R</t>
  </si>
  <si>
    <t>73-683R</t>
  </si>
  <si>
    <t>445-1311R</t>
  </si>
  <si>
    <t>971-29R</t>
  </si>
  <si>
    <t>220-288R</t>
  </si>
  <si>
    <t>217-983R</t>
  </si>
  <si>
    <t>445-18R</t>
  </si>
  <si>
    <t>971-383R</t>
  </si>
  <si>
    <t>79-660R</t>
  </si>
  <si>
    <t>79-685R</t>
  </si>
  <si>
    <t>971-381R</t>
  </si>
  <si>
    <t>448-1204</t>
  </si>
  <si>
    <t>971-2050R</t>
  </si>
  <si>
    <t>971-1973R</t>
  </si>
  <si>
    <t>176-1834R</t>
  </si>
  <si>
    <t>448-9R</t>
  </si>
  <si>
    <t>448-744R</t>
  </si>
  <si>
    <t>971-388R</t>
  </si>
  <si>
    <t>BR-12KV-171</t>
  </si>
  <si>
    <t>79-782R</t>
  </si>
  <si>
    <t>73-678R</t>
  </si>
  <si>
    <t>172-615R</t>
  </si>
  <si>
    <t>239-89R</t>
  </si>
  <si>
    <t>176-194R</t>
  </si>
  <si>
    <t>157-232R</t>
  </si>
  <si>
    <t>448-714R</t>
  </si>
  <si>
    <t>171-704R</t>
  </si>
  <si>
    <t>79-668R</t>
  </si>
  <si>
    <t>171-6R</t>
  </si>
  <si>
    <t>172-567R</t>
  </si>
  <si>
    <t>157-204R</t>
  </si>
  <si>
    <t>220-294R</t>
  </si>
  <si>
    <t>448-724R</t>
  </si>
  <si>
    <t>172-569R</t>
  </si>
  <si>
    <t>157-273R</t>
  </si>
  <si>
    <t>176-161R</t>
  </si>
  <si>
    <t>1030-18R</t>
  </si>
  <si>
    <t>157-189R</t>
  </si>
  <si>
    <t>236-1535R</t>
  </si>
  <si>
    <t>172-630R</t>
  </si>
  <si>
    <t>239-2217R</t>
  </si>
  <si>
    <t>448-735R</t>
  </si>
  <si>
    <t>239-2207R</t>
  </si>
  <si>
    <t>73-23R</t>
  </si>
  <si>
    <t>176-164R</t>
  </si>
  <si>
    <t>157-165R</t>
  </si>
  <si>
    <t>220-298R</t>
  </si>
  <si>
    <t>239-2213R</t>
  </si>
  <si>
    <t>448-47R</t>
  </si>
  <si>
    <t>176-1845R</t>
  </si>
  <si>
    <t>212-638R</t>
  </si>
  <si>
    <t>212-734R</t>
  </si>
  <si>
    <t>236-1569R</t>
  </si>
  <si>
    <t>73-1130R</t>
  </si>
  <si>
    <t>239-2215R</t>
  </si>
  <si>
    <t>448-1234R</t>
  </si>
  <si>
    <t>212-739R</t>
  </si>
  <si>
    <t>212-725R</t>
  </si>
  <si>
    <t>239-2211R</t>
  </si>
  <si>
    <t>236-1567R</t>
  </si>
  <si>
    <t>157-257R</t>
  </si>
  <si>
    <t>157-81R</t>
  </si>
  <si>
    <t>236-1561R</t>
  </si>
  <si>
    <t>211-279R</t>
  </si>
  <si>
    <t>RB1-427R</t>
  </si>
  <si>
    <t>442-728R</t>
  </si>
  <si>
    <t>236-1573R</t>
  </si>
  <si>
    <t>442-27R</t>
  </si>
  <si>
    <t>157-1928R</t>
  </si>
  <si>
    <t>212-880R</t>
  </si>
  <si>
    <t>236-1563R</t>
  </si>
  <si>
    <t>211-771R</t>
  </si>
  <si>
    <t>212-1177R</t>
  </si>
  <si>
    <t>212-743R</t>
  </si>
  <si>
    <t>212-758R</t>
  </si>
  <si>
    <t>212-1204R</t>
  </si>
  <si>
    <t>RB1-433R</t>
  </si>
  <si>
    <t>221-38AE</t>
  </si>
  <si>
    <t>442-28R</t>
  </si>
  <si>
    <t>221-344R</t>
  </si>
  <si>
    <t>442-29R</t>
  </si>
  <si>
    <t>211-312R</t>
  </si>
  <si>
    <t>442-764R</t>
  </si>
  <si>
    <t>442-32R</t>
  </si>
  <si>
    <t>212-773R</t>
  </si>
  <si>
    <t>212-799R</t>
  </si>
  <si>
    <t>442-46R</t>
  </si>
  <si>
    <t>442-509R</t>
  </si>
  <si>
    <t>171-708R</t>
  </si>
  <si>
    <t>212-888R</t>
  </si>
  <si>
    <t>210-172R</t>
  </si>
  <si>
    <t>221-23R</t>
  </si>
  <si>
    <t>210-9R</t>
  </si>
  <si>
    <t>210-394R</t>
  </si>
  <si>
    <t>210-392R</t>
  </si>
  <si>
    <t>212-886R</t>
  </si>
  <si>
    <t>221-782R</t>
  </si>
  <si>
    <t>222-1992R</t>
  </si>
  <si>
    <t>221-6R</t>
  </si>
  <si>
    <t>221-675R</t>
  </si>
  <si>
    <t>221-1235F</t>
  </si>
  <si>
    <t>221-824</t>
  </si>
  <si>
    <t>LBE.246</t>
  </si>
  <si>
    <t>222-1990R</t>
  </si>
  <si>
    <t>222-1523R</t>
  </si>
  <si>
    <t>222-1988R</t>
  </si>
  <si>
    <t>222-1433R</t>
  </si>
  <si>
    <t>222-1986R</t>
  </si>
  <si>
    <t>222-1503R</t>
  </si>
  <si>
    <t>442-16R</t>
  </si>
  <si>
    <t>448-1223</t>
  </si>
  <si>
    <t>222-2013R</t>
  </si>
  <si>
    <t>Transmission</t>
  </si>
  <si>
    <t>Tier-2 / Tier-3</t>
  </si>
  <si>
    <r>
      <rPr>
        <vertAlign val="superscript"/>
        <sz val="12"/>
        <color rgb="FF000000"/>
        <rFont val="Calibri"/>
        <family val="2"/>
        <scheme val="minor"/>
      </rPr>
      <t>1</t>
    </r>
    <r>
      <rPr>
        <sz val="12"/>
        <color rgb="FF000000"/>
        <rFont val="Calibri"/>
        <family val="2"/>
        <scheme val="minor"/>
      </rPr>
      <t xml:space="preserve">Includes all customers that meet any of the 15 AFN conditions flagged in SDG&amp;E’s customer information system as long as MBL is not the only condition. </t>
    </r>
  </si>
  <si>
    <r>
      <rPr>
        <sz val="12"/>
        <color rgb="FFFF0000"/>
        <rFont val="Calibri"/>
        <family val="2"/>
        <scheme val="minor"/>
      </rPr>
      <t>Red text</t>
    </r>
    <r>
      <rPr>
        <sz val="12"/>
        <color theme="1"/>
        <rFont val="Calibri"/>
        <family val="2"/>
        <scheme val="minor"/>
      </rPr>
      <t xml:space="preserve"> indicates customers that were impacted by multiple de-energizations. Total unique customer impacts total 51,922.</t>
    </r>
  </si>
  <si>
    <t>Table 4: Damages and Hazards</t>
  </si>
  <si>
    <t>Structure Identifier</t>
  </si>
  <si>
    <t>Type of Damage/Hazard</t>
  </si>
  <si>
    <t>P710840</t>
  </si>
  <si>
    <t>Telco lashing</t>
  </si>
  <si>
    <t>P376436</t>
  </si>
  <si>
    <t>Crossarm brace and bolt damage</t>
  </si>
  <si>
    <t>P213996</t>
  </si>
  <si>
    <t>Leaking transformer (239-1268)</t>
  </si>
  <si>
    <t>P119515</t>
  </si>
  <si>
    <t>Damaged crossarm</t>
  </si>
  <si>
    <t>P419391</t>
  </si>
  <si>
    <t>Palm frond landed on primary wire</t>
  </si>
  <si>
    <t>P516439</t>
  </si>
  <si>
    <t>P78896</t>
  </si>
  <si>
    <t>Broken down guy</t>
  </si>
  <si>
    <t>P78880</t>
  </si>
  <si>
    <t>JU1</t>
  </si>
  <si>
    <t>P166012</t>
  </si>
  <si>
    <t>P179023</t>
  </si>
  <si>
    <t>Damaged crossarms</t>
  </si>
  <si>
    <t>Table 5: Positive Notification</t>
  </si>
  <si>
    <t>Designation</t>
  </si>
  <si>
    <t>Total Number of Customers</t>
  </si>
  <si>
    <t>Notification Attempts Made</t>
  </si>
  <si>
    <t>Timing of Attempts</t>
  </si>
  <si>
    <t>Who made the Notification Attempt</t>
  </si>
  <si>
    <t>Successful Positive Notification</t>
  </si>
  <si>
    <t>MBL</t>
  </si>
  <si>
    <t xml:space="preserve">12/7/2024 15:18 PDT
12/8/2024 10:29 PDT
12/09/24 15:13 PDT
</t>
  </si>
  <si>
    <t>SDGE</t>
  </si>
  <si>
    <t>MBL behind a master meter</t>
  </si>
  <si>
    <t>12/7/2024 15:18 PDT
12/8/2024 10:29 PDT
12/8/2024 11:07 PDT</t>
  </si>
  <si>
    <t>Table 6: Notification Failure</t>
  </si>
  <si>
    <t>Notifications Sent To</t>
  </si>
  <si>
    <t>Notification Failure 
Description</t>
  </si>
  <si>
    <t>Number of 
Entities or 
Customer 
Accouunts</t>
  </si>
  <si>
    <t>Explanation</t>
  </si>
  <si>
    <t>Public Safety Partners 
excluding Critical Facilities 
and Infrastructure</t>
  </si>
  <si>
    <t>Entities who did not 
receive 48- to 72-hour 
advance notification.</t>
  </si>
  <si>
    <t>Entities who did not 
receive 1–4-hour 
imminent notification.</t>
  </si>
  <si>
    <t>Entities who did not 
receive any notifications 
before de-energization</t>
  </si>
  <si>
    <t>Entities who were not 
notified immediately 
before re-energization</t>
  </si>
  <si>
    <t>Entities who did not 
receive cancellation 
notification within 
two hours of the 
decision to cancel</t>
  </si>
  <si>
    <t>Critical Facilities 
and Infrastructure</t>
  </si>
  <si>
    <t>Facilities who did not
receive 48–72-hour 
advance notification.</t>
  </si>
  <si>
    <t xml:space="preserve">Increase in scope resulted in additional customers </t>
  </si>
  <si>
    <t>Facilities who did not
receive 1-4 hour of 
imminent notifications.</t>
  </si>
  <si>
    <t>Facilities who did not
 receive any notifications 
before de-energization.</t>
  </si>
  <si>
    <t>Facilities who were not
notified at de-energization 
initiation.</t>
  </si>
  <si>
    <t>Facilities who were not
notified immediately 
before re-energization.</t>
  </si>
  <si>
    <t>Facilities who were not
notified when re-energization 
is complete.</t>
  </si>
  <si>
    <t>Facilities who did not 
receive cancellation 
notification within 
two hours of the 
decision to cancel</t>
  </si>
  <si>
    <t>All Other 
Affected Customers</t>
  </si>
  <si>
    <t>Customers who did not 
receive 24–48-hour 
advance notifications.</t>
  </si>
  <si>
    <t>Customers who did not 
receive 1–4-hour 
imminent notifications.</t>
  </si>
  <si>
    <t>Customers who did not 
receive any notifications 
before de-energization.</t>
  </si>
  <si>
    <t>Customers who were not 
notified at de-energization 
initiation.</t>
  </si>
  <si>
    <t>Customers who were not 
notified immediately 
before re-energization.</t>
  </si>
  <si>
    <t>Customers who were not 
notified when re-energization 
is complete.</t>
  </si>
  <si>
    <t>Customers who did not 
receive cancellation 
notification within two 
hours of the decision to cancel</t>
  </si>
  <si>
    <t>Table 7: Public Safety Partners Contacted</t>
  </si>
  <si>
    <t>Jurisdiction/Organization</t>
  </si>
  <si>
    <t>Title</t>
  </si>
  <si>
    <t>Date/Time
Contacted</t>
  </si>
  <si>
    <t>2-1-1 Orange County</t>
  </si>
  <si>
    <t>Director of Community Programs</t>
  </si>
  <si>
    <t>Non-HFTD|Tier-2|Zone-1</t>
  </si>
  <si>
    <t>*See Appendix 2</t>
  </si>
  <si>
    <t>2-1-1 San Diego</t>
  </si>
  <si>
    <t>Duty Officer</t>
  </si>
  <si>
    <t>Non-HFTD|Tier-2|Tier-3|Zone-1</t>
  </si>
  <si>
    <t xml:space="preserve">Alvarado Hospital </t>
  </si>
  <si>
    <t>Building Engineer</t>
  </si>
  <si>
    <t>Tier-2|Tier-3</t>
  </si>
  <si>
    <t>Director Plant Operations</t>
  </si>
  <si>
    <t>NA</t>
  </si>
  <si>
    <t>NOT UNDER AHMC/ASSISTANT PROPERTY MANAGER</t>
  </si>
  <si>
    <t>NOT UNDER AHMC/PROPERTY MANAGER</t>
  </si>
  <si>
    <t>American Red Cross of Orange County</t>
  </si>
  <si>
    <t>Regional Disaster Officer</t>
  </si>
  <si>
    <t>American Red Cross San Diego Region</t>
  </si>
  <si>
    <t>Disaster Program Manager</t>
  </si>
  <si>
    <t>AT&amp;T</t>
  </si>
  <si>
    <t>Area Manager</t>
  </si>
  <si>
    <t>Client Director</t>
  </si>
  <si>
    <t>Director - Construction &amp; Engineering</t>
  </si>
  <si>
    <t>Director - Government &amp; Legislative Affairs</t>
  </si>
  <si>
    <t>Director - Regulatory Affairs</t>
  </si>
  <si>
    <t>Director - Technology Operations</t>
  </si>
  <si>
    <t>Director of External Affairs</t>
  </si>
  <si>
    <t>Director of External Affairs - Tertiary</t>
  </si>
  <si>
    <t>Distribution List</t>
  </si>
  <si>
    <t>Manager</t>
  </si>
  <si>
    <t>Mobility Manager</t>
  </si>
  <si>
    <t>Regulatory Relations</t>
  </si>
  <si>
    <t>Sr. Program Manager</t>
  </si>
  <si>
    <t>Sr. Technology Service Manager</t>
  </si>
  <si>
    <t>Barona Band of Mission Indians</t>
  </si>
  <si>
    <t>Barona Fire Chief</t>
  </si>
  <si>
    <t>Tier-3|Zone-1</t>
  </si>
  <si>
    <t>Chairman</t>
  </si>
  <si>
    <t>Councilman</t>
  </si>
  <si>
    <t>Councilwoman</t>
  </si>
  <si>
    <t>Director of Government Affairs</t>
  </si>
  <si>
    <t>Vice Chair</t>
  </si>
  <si>
    <t>Cal Fire</t>
  </si>
  <si>
    <t>Battalion Chief</t>
  </si>
  <si>
    <t>Chief</t>
  </si>
  <si>
    <t>Deputy Chief</t>
  </si>
  <si>
    <t>Cal OES Office of Tribal Affairs</t>
  </si>
  <si>
    <t>Senior Emergency Services Coordinator</t>
  </si>
  <si>
    <t>Tribal Coordinator</t>
  </si>
  <si>
    <t>Cal OES</t>
  </si>
  <si>
    <t>California State Warning Center</t>
  </si>
  <si>
    <t>Emergency Manager</t>
  </si>
  <si>
    <t>Emergency Services Coordinator</t>
  </si>
  <si>
    <t>California Highway Patrol</t>
  </si>
  <si>
    <t>Otay Mesa CVEF</t>
  </si>
  <si>
    <t>Sergeant</t>
  </si>
  <si>
    <t>Caltrans</t>
  </si>
  <si>
    <t>Associate Transportation Planner</t>
  </si>
  <si>
    <t>Caltrans Electric Supervisor</t>
  </si>
  <si>
    <t>Caltrans Electrical Supervisor</t>
  </si>
  <si>
    <t>Caltrans Electrician ll</t>
  </si>
  <si>
    <t>D11 EOC Coordinator</t>
  </si>
  <si>
    <t>District Director</t>
  </si>
  <si>
    <t>GIS Specialist</t>
  </si>
  <si>
    <t>PIO, Communications</t>
  </si>
  <si>
    <t>Research Data Analyst</t>
  </si>
  <si>
    <t>Research Data Specialist 1</t>
  </si>
  <si>
    <t>TMC Operations Engineer</t>
  </si>
  <si>
    <t>Traffic Management Center</t>
  </si>
  <si>
    <t>Traffic Operations Chief/Senior Transportation Electrical Engineer</t>
  </si>
  <si>
    <t>Transportation Electrical Engineer</t>
  </si>
  <si>
    <t>Campo Band of Kumeyaay Indians</t>
  </si>
  <si>
    <t>Tier-3|Tier-2|Zone-1</t>
  </si>
  <si>
    <t>Environmental Data Technician/Administrator</t>
  </si>
  <si>
    <t>Fire Chief</t>
  </si>
  <si>
    <t>Muht Hei Board Chair</t>
  </si>
  <si>
    <t>Carlsbad Fire Department</t>
  </si>
  <si>
    <t>Assistant Director of Emergency Services</t>
  </si>
  <si>
    <t>Carlsbad Water</t>
  </si>
  <si>
    <t>Supervisor</t>
  </si>
  <si>
    <t>Charter</t>
  </si>
  <si>
    <t>Director</t>
  </si>
  <si>
    <t>City of Aliso Viejo</t>
  </si>
  <si>
    <t>CEO</t>
  </si>
  <si>
    <t>Non-HFTD</t>
  </si>
  <si>
    <t>City Clerk</t>
  </si>
  <si>
    <t>City Manager</t>
  </si>
  <si>
    <t>Councilmember</t>
  </si>
  <si>
    <t>Director of Public Works</t>
  </si>
  <si>
    <t>Executive Assistant</t>
  </si>
  <si>
    <t>IT Manager</t>
  </si>
  <si>
    <t>Mayor</t>
  </si>
  <si>
    <t>Planning Director</t>
  </si>
  <si>
    <t>City of Carlsbad</t>
  </si>
  <si>
    <t>Assistant City Manager</t>
  </si>
  <si>
    <t>Council Secretary</t>
  </si>
  <si>
    <t>Deputy City Manager</t>
  </si>
  <si>
    <t>Intergovernmental Affairs Director</t>
  </si>
  <si>
    <t>City of Chula Vista</t>
  </si>
  <si>
    <t>Battalion 51</t>
  </si>
  <si>
    <t>Battalion 52</t>
  </si>
  <si>
    <t>Deputy City Manager Development Services</t>
  </si>
  <si>
    <t>Environmmental Sustainability Manager</t>
  </si>
  <si>
    <t>Inform ation Techonogy</t>
  </si>
  <si>
    <t>Public Works Director</t>
  </si>
  <si>
    <t>City of Coronado</t>
  </si>
  <si>
    <t>Emergency Management Coordinator</t>
  </si>
  <si>
    <t>Police Dispatch Supv.</t>
  </si>
  <si>
    <t>Public Services Director</t>
  </si>
  <si>
    <t>City of Dana Point</t>
  </si>
  <si>
    <t>City Attorney</t>
  </si>
  <si>
    <t>Community Development Director</t>
  </si>
  <si>
    <t>Deputy Public Works Director/City Engineer</t>
  </si>
  <si>
    <t>Economic Development</t>
  </si>
  <si>
    <t>Unknown</t>
  </si>
  <si>
    <t>City of Del Mar</t>
  </si>
  <si>
    <t>City of El Cajon</t>
  </si>
  <si>
    <t>Acting Director of Public Works/City Engineer</t>
  </si>
  <si>
    <t>After Hours</t>
  </si>
  <si>
    <t>Assistant to City Manager</t>
  </si>
  <si>
    <t>Communications Manager</t>
  </si>
  <si>
    <t>Officer</t>
  </si>
  <si>
    <t>Public Works</t>
  </si>
  <si>
    <t>Senior Management Analyst</t>
  </si>
  <si>
    <t>City of Encinitas</t>
  </si>
  <si>
    <t>Development Services Director</t>
  </si>
  <si>
    <t>Director of Engineering</t>
  </si>
  <si>
    <t>Fire Chief Encinitas, Del Mar, Solana Beach</t>
  </si>
  <si>
    <t>Risk Manager</t>
  </si>
  <si>
    <t>City of Escondido</t>
  </si>
  <si>
    <t>Tier-3|Tier-2</t>
  </si>
  <si>
    <t>Deputy Director of Utilities</t>
  </si>
  <si>
    <t>Dispatch</t>
  </si>
  <si>
    <t>Public Information Officer</t>
  </si>
  <si>
    <t>Utilities Supervisor</t>
  </si>
  <si>
    <t>Wastewater Supervisor</t>
  </si>
  <si>
    <t>Water Treatment Plant Supervisor</t>
  </si>
  <si>
    <t>City of Imperial Beach</t>
  </si>
  <si>
    <t>Chief Administrative Officer</t>
  </si>
  <si>
    <t>Community Dev Dept Director</t>
  </si>
  <si>
    <t>City of La Mesa</t>
  </si>
  <si>
    <t>City of Laguna Beach</t>
  </si>
  <si>
    <t>Community Development</t>
  </si>
  <si>
    <t>City of Laguna Hills</t>
  </si>
  <si>
    <t>City Atty – Woodruff, Spadlin &amp; Smart</t>
  </si>
  <si>
    <t xml:space="preserve">City Clerk </t>
  </si>
  <si>
    <t>Community Development Director/Planning Director</t>
  </si>
  <si>
    <t>Deputy City Manager/Comm Services</t>
  </si>
  <si>
    <t>City of Laguna Niguel</t>
  </si>
  <si>
    <t>Chief of Police Services</t>
  </si>
  <si>
    <t>City of Lemon Grove</t>
  </si>
  <si>
    <t>Assistant City Manager/Public Works Director/Superintendent</t>
  </si>
  <si>
    <t>City of Mission Viejo</t>
  </si>
  <si>
    <t>City Clerk/Director of Community Relations</t>
  </si>
  <si>
    <t>City Engineer</t>
  </si>
  <si>
    <t>Dir of Community Dvlpmnt</t>
  </si>
  <si>
    <t>Director of Finance</t>
  </si>
  <si>
    <t>Exec Asst to City Manager</t>
  </si>
  <si>
    <t>City of National City</t>
  </si>
  <si>
    <t>Public Works &amp; Engineering Director</t>
  </si>
  <si>
    <t>City of Oceanside</t>
  </si>
  <si>
    <t>Communications</t>
  </si>
  <si>
    <t>City of Poway</t>
  </si>
  <si>
    <t>Assistant Director of Public Works for Utilities</t>
  </si>
  <si>
    <t>Emergency Preparedness Coordinator</t>
  </si>
  <si>
    <t>Public Works Operations Manager</t>
  </si>
  <si>
    <t>Wastewater Utilities Supervisor</t>
  </si>
  <si>
    <t>City of Rancho Santa Margarita</t>
  </si>
  <si>
    <t>City Engineer/Director of Public Works</t>
  </si>
  <si>
    <t>Director of Planning</t>
  </si>
  <si>
    <t>PIO - Emergency Manager</t>
  </si>
  <si>
    <t>Principal Engineer</t>
  </si>
  <si>
    <t>Public Works Director/City Engineer</t>
  </si>
  <si>
    <t>Traffic Engineer</t>
  </si>
  <si>
    <t>City of San Clemente</t>
  </si>
  <si>
    <t>City Treasurer</t>
  </si>
  <si>
    <t>Director - Community  Development</t>
  </si>
  <si>
    <t>Electrician</t>
  </si>
  <si>
    <t>Maintenance Manager</t>
  </si>
  <si>
    <t>City of San Diego Office of Emergency Services</t>
  </si>
  <si>
    <t>Emergency Management</t>
  </si>
  <si>
    <t>Interim Program Manager</t>
  </si>
  <si>
    <t>City of San Diego Water Department</t>
  </si>
  <si>
    <t>City of San Diego</t>
  </si>
  <si>
    <t>Active Transportation &amp; Infrastructure Commitee Consultant</t>
  </si>
  <si>
    <t>Assistant Director of Development Services Department</t>
  </si>
  <si>
    <t>CFO</t>
  </si>
  <si>
    <t>Chief Building Official, Deputy Director</t>
  </si>
  <si>
    <t>Chief Deputy Engineer</t>
  </si>
  <si>
    <t>Chief Deputy Engineer - Secondary</t>
  </si>
  <si>
    <t>Chief of Staff</t>
  </si>
  <si>
    <t>Chief of Staff - District 8</t>
  </si>
  <si>
    <t>Chief of Staff District 1</t>
  </si>
  <si>
    <t>Chief of Staff District 3</t>
  </si>
  <si>
    <t>Chief of Staff District 5</t>
  </si>
  <si>
    <t>Chief of Staff District 6</t>
  </si>
  <si>
    <t>Chief of Staff District 7</t>
  </si>
  <si>
    <t>Chief of Staff District 9</t>
  </si>
  <si>
    <t>CIO Performance + Analytics</t>
  </si>
  <si>
    <t>COO</t>
  </si>
  <si>
    <t>DCOO</t>
  </si>
  <si>
    <t>Deputy Chief of Staff</t>
  </si>
  <si>
    <t>Deputy Chief of Staff District 3</t>
  </si>
  <si>
    <t>Deputy COO, General Services</t>
  </si>
  <si>
    <t>Deputy COO, Infrastructure and Public Works</t>
  </si>
  <si>
    <t>Deputy Director of Sustainability and Mobility Department</t>
  </si>
  <si>
    <t>Deputy Director Public Works / Chief Deputy Engineer - Tertiary</t>
  </si>
  <si>
    <t>Development Services Department, Director</t>
  </si>
  <si>
    <t>Director of Communications</t>
  </si>
  <si>
    <t>Director of Policy</t>
  </si>
  <si>
    <t>Economic Development Director, Office of the Mayor</t>
  </si>
  <si>
    <t>Emergency Services Program Coordinator</t>
  </si>
  <si>
    <t>Energy Policy and Council Affairs Manager</t>
  </si>
  <si>
    <t>Interim Deputy Director</t>
  </si>
  <si>
    <t>Land Use and Housing Committee Consultant</t>
  </si>
  <si>
    <t>Police Chief</t>
  </si>
  <si>
    <t>Public Utilities Department, Director</t>
  </si>
  <si>
    <t>Rules Committe Consultant</t>
  </si>
  <si>
    <t>Rules Committee Consultant</t>
  </si>
  <si>
    <t>Strategic Capital Projects</t>
  </si>
  <si>
    <t>Strategic Energy Initiatives Manager</t>
  </si>
  <si>
    <t>City of San Juan Capistrano</t>
  </si>
  <si>
    <t>CFO/ Finance Director</t>
  </si>
  <si>
    <t>Director of Utilites/ Public Works</t>
  </si>
  <si>
    <t>Emergency Management Consultant</t>
  </si>
  <si>
    <t>Emergency Operations Center Manager - Tertiary</t>
  </si>
  <si>
    <t>HR/Risk Manager</t>
  </si>
  <si>
    <t>City of San Marcos</t>
  </si>
  <si>
    <t>Public Information officer</t>
  </si>
  <si>
    <t>City of Santee</t>
  </si>
  <si>
    <t>Fire Captain</t>
  </si>
  <si>
    <t>Marketing Manager</t>
  </si>
  <si>
    <t>City of Solana Beach</t>
  </si>
  <si>
    <t>Asst. City Manager</t>
  </si>
  <si>
    <t>Management Analyst/Emerg Coordinator</t>
  </si>
  <si>
    <t>City of Vista</t>
  </si>
  <si>
    <t>Non-HFTD|Tier-2</t>
  </si>
  <si>
    <t>Communications Officer</t>
  </si>
  <si>
    <t>Clean Energy Alliance</t>
  </si>
  <si>
    <t>Board Secretary</t>
  </si>
  <si>
    <t>Key Accounts Manager</t>
  </si>
  <si>
    <t>Local Affairs Manager</t>
  </si>
  <si>
    <t>Procurement Manager</t>
  </si>
  <si>
    <t>Regulatory Analyst</t>
  </si>
  <si>
    <t>Coronado Fire Department</t>
  </si>
  <si>
    <t>Division Chief Emergency Manager / Fire Prevention</t>
  </si>
  <si>
    <t>Coronado Police Department</t>
  </si>
  <si>
    <t>Captain</t>
  </si>
  <si>
    <t>Dispatcher</t>
  </si>
  <si>
    <t>Interim Chief of Police</t>
  </si>
  <si>
    <t>County of Orange</t>
  </si>
  <si>
    <t>County of San Diego Office of Emergency Services</t>
  </si>
  <si>
    <t>Back Up Duty Officer</t>
  </si>
  <si>
    <t>Emergency Services</t>
  </si>
  <si>
    <t>Staff Duty Officer</t>
  </si>
  <si>
    <t>County of San Diego</t>
  </si>
  <si>
    <t>Acting LUEG Deputy CAO</t>
  </si>
  <si>
    <t>Assessor/Recorder/County Clerk</t>
  </si>
  <si>
    <t>Chief of County Operations</t>
  </si>
  <si>
    <t>Chief of Energy and Sustainability</t>
  </si>
  <si>
    <t>Chief of Staff - District 4</t>
  </si>
  <si>
    <t>Chief of Staff District 2</t>
  </si>
  <si>
    <t>Chief of Staff District 4</t>
  </si>
  <si>
    <t>Chief of Staff/Senior Policy Advisor</t>
  </si>
  <si>
    <t>County Supervisor</t>
  </si>
  <si>
    <t>Deputy Chief Administrative Officer</t>
  </si>
  <si>
    <t>General Services</t>
  </si>
  <si>
    <t>GIS Analyst</t>
  </si>
  <si>
    <t>Group Program Manager, LUEG</t>
  </si>
  <si>
    <t>Media &amp; Public Relations</t>
  </si>
  <si>
    <t>Parks &amp; Recreation</t>
  </si>
  <si>
    <t>Policy Advisor / Community Liason</t>
  </si>
  <si>
    <t>Program Coordinator</t>
  </si>
  <si>
    <t>Senior Policy Advisor</t>
  </si>
  <si>
    <t>Supportive Services Program Manager</t>
  </si>
  <si>
    <t>Cox Communications</t>
  </si>
  <si>
    <t>Business Continuity Specialist</t>
  </si>
  <si>
    <t>Communications Security</t>
  </si>
  <si>
    <t>Director, State Regulatory Affairs</t>
  </si>
  <si>
    <t>Engineer</t>
  </si>
  <si>
    <t>Network Operations</t>
  </si>
  <si>
    <t>Network Operations Supervisor</t>
  </si>
  <si>
    <t>Sr. Director - Energy, Carbon &amp; Innovation</t>
  </si>
  <si>
    <t>CPUC</t>
  </si>
  <si>
    <t>CPUC - Requested to be added for workshops</t>
  </si>
  <si>
    <t>CUEA</t>
  </si>
  <si>
    <t>Executive Director</t>
  </si>
  <si>
    <t>Deer Springs Fire Protection District</t>
  </si>
  <si>
    <t>District Administrator</t>
  </si>
  <si>
    <t>Firefighter</t>
  </si>
  <si>
    <t>President</t>
  </si>
  <si>
    <t>Descanso Community Water District</t>
  </si>
  <si>
    <t>El Cajon Police Department</t>
  </si>
  <si>
    <t>Lieutenant</t>
  </si>
  <si>
    <t>Encina Waste Water Authority</t>
  </si>
  <si>
    <t>Chief Plant Operator/Director of Operations - Tertiary</t>
  </si>
  <si>
    <t>Non-HFTD|Tier-2|Tier-3</t>
  </si>
  <si>
    <t>Director of Operations</t>
  </si>
  <si>
    <t>Manager/Director of Operations - Secondary</t>
  </si>
  <si>
    <t>Encinitas Fire Department</t>
  </si>
  <si>
    <t>Deputy Fire Chief</t>
  </si>
  <si>
    <t>Management Analyst</t>
  </si>
  <si>
    <t>Engineering and Capital Projects Department</t>
  </si>
  <si>
    <t>Director and City Engineer</t>
  </si>
  <si>
    <t>Escondido Fire Department</t>
  </si>
  <si>
    <t>Escondido Police and Fire Communications</t>
  </si>
  <si>
    <t>Public Safety Manager</t>
  </si>
  <si>
    <t>Ewiiaapaayp Band of Kumeyaay Indians</t>
  </si>
  <si>
    <t>Vice Chairman</t>
  </si>
  <si>
    <t>FACT (Facilitating Access to Coordinated Transportation)</t>
  </si>
  <si>
    <t>Mobility Coordinator</t>
  </si>
  <si>
    <t>Fallbrook Public Utility District</t>
  </si>
  <si>
    <t>Field Services Manager</t>
  </si>
  <si>
    <t>Safety Officer</t>
  </si>
  <si>
    <t>System Operator</t>
  </si>
  <si>
    <t>System Operator - Secondary</t>
  </si>
  <si>
    <t>Family Health Centers San Diego</t>
  </si>
  <si>
    <t>APM. Manager- Facilities Operations</t>
  </si>
  <si>
    <t>Associate Director of Facilities</t>
  </si>
  <si>
    <t>Associate Project Manager, Construction Projects/Facility Services</t>
  </si>
  <si>
    <t>Manager of Construction</t>
  </si>
  <si>
    <t>Vice President of Physical Facilities</t>
  </si>
  <si>
    <t>Harrison Park Mutual Water</t>
  </si>
  <si>
    <t>Rep</t>
  </si>
  <si>
    <t>Heartland Communications</t>
  </si>
  <si>
    <t>Dispatch Supervisor</t>
  </si>
  <si>
    <t>Heartland Fire</t>
  </si>
  <si>
    <t>Operations Manager</t>
  </si>
  <si>
    <t>Division Chief</t>
  </si>
  <si>
    <t>Emergency Manager - El Cajon, La Mesa, Lemon Grove</t>
  </si>
  <si>
    <t>Helix Water District</t>
  </si>
  <si>
    <t>Water Treatment Plant Manager</t>
  </si>
  <si>
    <t>Iipay Nation of Santa Ysabel</t>
  </si>
  <si>
    <t>Environmental Director</t>
  </si>
  <si>
    <t>Tribal Enterprise</t>
  </si>
  <si>
    <t>Imperial Beach Fire Department</t>
  </si>
  <si>
    <t>Assistant Fire Marshall</t>
  </si>
  <si>
    <t>Fire Captain/Paramedic</t>
  </si>
  <si>
    <t>Inaja-Cosmit Band of Indians</t>
  </si>
  <si>
    <t>Administrative Assistant</t>
  </si>
  <si>
    <t>Vice Chairwoman</t>
  </si>
  <si>
    <t>Indian Health Council</t>
  </si>
  <si>
    <t>Board Member</t>
  </si>
  <si>
    <t>Chief Executive Officer</t>
  </si>
  <si>
    <t>Chief Operating Officer</t>
  </si>
  <si>
    <t>Jacumba Community Service District</t>
  </si>
  <si>
    <t>Jamul Indian Village A Kumeyaay Nation</t>
  </si>
  <si>
    <t>Chairwoman</t>
  </si>
  <si>
    <t>Julian Community Service District</t>
  </si>
  <si>
    <t>Kaiser Permanente</t>
  </si>
  <si>
    <t>Area information Officer</t>
  </si>
  <si>
    <t>Director, Facilities - SMMC &amp; North County Clinics</t>
  </si>
  <si>
    <t>Director, Facilities – SDMC &amp; Central County Clinics</t>
  </si>
  <si>
    <t>Director, Facilities – ZMC &amp; South County Clinics</t>
  </si>
  <si>
    <t>Manager, Facilities - East County Clinics</t>
  </si>
  <si>
    <t>La Jolla Band of Luiseño Indians</t>
  </si>
  <si>
    <t>Operations</t>
  </si>
  <si>
    <t>Tribal Fire Chief</t>
  </si>
  <si>
    <t>La Posta Band of Mission Indians</t>
  </si>
  <si>
    <t>Emergency Mitigation Specialist</t>
  </si>
  <si>
    <t>Laguna Beach Police Department</t>
  </si>
  <si>
    <t>Emergency Operations Coordinator</t>
  </si>
  <si>
    <t>Laguna Hills Police Services</t>
  </si>
  <si>
    <t>Laguna Niguel Police Services</t>
  </si>
  <si>
    <t>Sr. Emergency Management Program Coordinator</t>
  </si>
  <si>
    <t>Lakeside Fire Protection District</t>
  </si>
  <si>
    <t>Lakeside Water District</t>
  </si>
  <si>
    <t>Leucadia Wastewater Water District</t>
  </si>
  <si>
    <t>Los Coyotes Band of Indians</t>
  </si>
  <si>
    <t>Tier-2|Zone-1</t>
  </si>
  <si>
    <t>Executive Council Member</t>
  </si>
  <si>
    <t>Los Tules Mutual Water Company</t>
  </si>
  <si>
    <t>Water System Supervisor</t>
  </si>
  <si>
    <t>Manzanita Band of the Kumeyaay Nation</t>
  </si>
  <si>
    <t>Administrator</t>
  </si>
  <si>
    <t>Mesa Grande Band of Mission Indians</t>
  </si>
  <si>
    <t>Metropolitan Water District of Southern California</t>
  </si>
  <si>
    <t>Metropolitan Water District EOC</t>
  </si>
  <si>
    <t>Mission Hospital Laguna Beach</t>
  </si>
  <si>
    <t>Manager Facilities, Engineering</t>
  </si>
  <si>
    <t>Mission Hospital Mission Viejo</t>
  </si>
  <si>
    <t>Director Facilities Services</t>
  </si>
  <si>
    <t>Facilities Manager - Mission Viejo</t>
  </si>
  <si>
    <t>Office Coordination, Safety and Security</t>
  </si>
  <si>
    <t>Monte Vista Fire Dispatch Center</t>
  </si>
  <si>
    <t>Moulton Niguel Water District</t>
  </si>
  <si>
    <t>Information Systems Officer</t>
  </si>
  <si>
    <t>Moulton Niguel MWD</t>
  </si>
  <si>
    <t>Municipal Water District of Orange County</t>
  </si>
  <si>
    <t>Director of Emergency Management</t>
  </si>
  <si>
    <t>Naval Base Coronado</t>
  </si>
  <si>
    <t>Emergency Management Specialist</t>
  </si>
  <si>
    <t>Naval Base Coronado Emergency Operations Center</t>
  </si>
  <si>
    <t>Navy Region Southwest</t>
  </si>
  <si>
    <t>Deputy Director for Emergency Management</t>
  </si>
  <si>
    <t>North County Dispatch Center</t>
  </si>
  <si>
    <t>Operations Division Manager</t>
  </si>
  <si>
    <t>North County Fire Protection District</t>
  </si>
  <si>
    <t>Oceanside Fire Department</t>
  </si>
  <si>
    <t>Oceanside Police Department</t>
  </si>
  <si>
    <t>Office of Representative Darrell Issa</t>
  </si>
  <si>
    <t>Office of Representative Juan Vargas</t>
  </si>
  <si>
    <t>Office of Representative Mike Levin</t>
  </si>
  <si>
    <t>Office of Representative Sara Jacobs</t>
  </si>
  <si>
    <t>Military and Veterans Liaison/Community Representative</t>
  </si>
  <si>
    <t>Staff Assistant</t>
  </si>
  <si>
    <t>Office of Representative Scott Peters</t>
  </si>
  <si>
    <t>Office of Senator Catherine Blakespear</t>
  </si>
  <si>
    <t>District Representative</t>
  </si>
  <si>
    <t>Olivenhain Municipal Water District</t>
  </si>
  <si>
    <t>Assistant General Manager</t>
  </si>
  <si>
    <t>Olivenhain MWD</t>
  </si>
  <si>
    <t>Orange County Board of Supervisors</t>
  </si>
  <si>
    <t>Supervisor 1st District</t>
  </si>
  <si>
    <t>Supervisor 2nd District</t>
  </si>
  <si>
    <t>Supervisor 3rd District</t>
  </si>
  <si>
    <t>Supervisor 4th District</t>
  </si>
  <si>
    <t>Supervisor 5th District</t>
  </si>
  <si>
    <t>Orange County Fire Authority</t>
  </si>
  <si>
    <t>Orange County OES</t>
  </si>
  <si>
    <t>Office of Emergency Management</t>
  </si>
  <si>
    <t>Orange County Sheriff's Department</t>
  </si>
  <si>
    <t>Senior Emergency Management Coordinator</t>
  </si>
  <si>
    <t>Orange County United Way, 2-1-1 Orange County</t>
  </si>
  <si>
    <t>Contact Center Manager</t>
  </si>
  <si>
    <t>Otay Water District</t>
  </si>
  <si>
    <t>Chief of Water Operations</t>
  </si>
  <si>
    <t>Lead Water System Operator</t>
  </si>
  <si>
    <t>Utility Maintenance Manager</t>
  </si>
  <si>
    <t>Padre Dam Municipal Water District</t>
  </si>
  <si>
    <t>Maintenance Supervisor</t>
  </si>
  <si>
    <t>NULL</t>
  </si>
  <si>
    <t>Padre Dam MWD</t>
  </si>
  <si>
    <t>Systems Operator</t>
  </si>
  <si>
    <t>Pala Band of Mission Indians</t>
  </si>
  <si>
    <t>IT Director</t>
  </si>
  <si>
    <t>Public Safety Director</t>
  </si>
  <si>
    <t>Utility Department</t>
  </si>
  <si>
    <t>Veterans Program Director</t>
  </si>
  <si>
    <t>Palomar Health San Marcos Medical Office</t>
  </si>
  <si>
    <t>Emergency Management and Safety Coordinator</t>
  </si>
  <si>
    <t>Palomar Health</t>
  </si>
  <si>
    <t>Sr. Director/Facility Operations</t>
  </si>
  <si>
    <t>Palomar Medical Center Escondido</t>
  </si>
  <si>
    <t>Emergency Mgmt and Safety Specialist, Disaster Preparedness</t>
  </si>
  <si>
    <t>PMC Escondido Facility Manager</t>
  </si>
  <si>
    <t>Palomar Medical Center Poway</t>
  </si>
  <si>
    <t>PMC Poway Facility Manager</t>
  </si>
  <si>
    <t>Palomar Mountain Water District</t>
  </si>
  <si>
    <t>Paradise Valley Hospital</t>
  </si>
  <si>
    <t>Director, Plant Operations</t>
  </si>
  <si>
    <t>Plant Services Director/Paradise Village</t>
  </si>
  <si>
    <t>Plant Services Engineering</t>
  </si>
  <si>
    <t>Pauma Band of Luiseño Indians</t>
  </si>
  <si>
    <t>Controller</t>
  </si>
  <si>
    <t>Tribal Administrator</t>
  </si>
  <si>
    <t>Pechanga Band of Indians</t>
  </si>
  <si>
    <t>Utilities Manager</t>
  </si>
  <si>
    <t>Pine Valley Mutual Water Company</t>
  </si>
  <si>
    <t>Port of San Diego Harbor Police Department</t>
  </si>
  <si>
    <t>Harbor Port Dispatch</t>
  </si>
  <si>
    <t>Lead Public Safety Dispatcher</t>
  </si>
  <si>
    <t>Port Security Manager</t>
  </si>
  <si>
    <t>Port of San Diego</t>
  </si>
  <si>
    <t>Rady Children's Hospital San Diego</t>
  </si>
  <si>
    <t>Admin Assoc</t>
  </si>
  <si>
    <t>Business Unit Coordinator/Plant Operations &amp; Maintenance</t>
  </si>
  <si>
    <t>Sr Director Plant Operations</t>
  </si>
  <si>
    <t>Sr. Director Plant Operations and Maintenance</t>
  </si>
  <si>
    <t>Rady Children's Hospital</t>
  </si>
  <si>
    <t>Assoc Chief Operating Officer</t>
  </si>
  <si>
    <t>Rainbow Municipal Water District</t>
  </si>
  <si>
    <t>Rainbow MWD</t>
  </si>
  <si>
    <t>Ramona Municipal Water District</t>
  </si>
  <si>
    <t>General Manager</t>
  </si>
  <si>
    <t>Rancho Pauma Mutual Water Company</t>
  </si>
  <si>
    <t>Consultant</t>
  </si>
  <si>
    <t>Rancho Santa Fe Assn.</t>
  </si>
  <si>
    <t>Rancho Santa Fe Association Mgr</t>
  </si>
  <si>
    <t>Rancho Santa Teresa Water</t>
  </si>
  <si>
    <t>Rincon Band of Luiseño Indians</t>
  </si>
  <si>
    <t>Council</t>
  </si>
  <si>
    <t>Group Emergency Email</t>
  </si>
  <si>
    <t>Housing Manager</t>
  </si>
  <si>
    <t>Public Works Manager</t>
  </si>
  <si>
    <t>Rincon Del Diablo Municipal Water District</t>
  </si>
  <si>
    <t>Saddleback College</t>
  </si>
  <si>
    <t>Chief of Police</t>
  </si>
  <si>
    <t>San Diego Community Power</t>
  </si>
  <si>
    <t>Account Services Analyst</t>
  </si>
  <si>
    <t>Director of Data Analytics &amp; Account Services</t>
  </si>
  <si>
    <t>Director of Power Services</t>
  </si>
  <si>
    <t>Director of Programs</t>
  </si>
  <si>
    <t>Director of Public Affairs</t>
  </si>
  <si>
    <t>Key Accounts/Program Manager</t>
  </si>
  <si>
    <t>Senior Account Services Analyst</t>
  </si>
  <si>
    <t>Senior Manager of Strategic Partnerships</t>
  </si>
  <si>
    <t>Senior Marketing &amp; Communications Manager</t>
  </si>
  <si>
    <t>San Diego County Regional Airport Authority</t>
  </si>
  <si>
    <t>San Diego County Sheriff's Department</t>
  </si>
  <si>
    <t>Emergency Planning Detail</t>
  </si>
  <si>
    <t>San Diego County Water Authority</t>
  </si>
  <si>
    <t>24/7 Control Desk</t>
  </si>
  <si>
    <t>San Diego Fire Rescue</t>
  </si>
  <si>
    <t>On-Duty Fire Dispatch Supervisor</t>
  </si>
  <si>
    <t>San Diego Fire Department</t>
  </si>
  <si>
    <t>SDFD Duty Command BC</t>
  </si>
  <si>
    <t>San Diego Law Enforcement Coordination Center</t>
  </si>
  <si>
    <t>Exercise Program Manager</t>
  </si>
  <si>
    <t>San Diego Police Department</t>
  </si>
  <si>
    <t>Dispatch Administrator</t>
  </si>
  <si>
    <t>San Diego Zoo Wildlife Alliance - Safari Park</t>
  </si>
  <si>
    <t>Associate Director, Operations</t>
  </si>
  <si>
    <t>Director of Facilities</t>
  </si>
  <si>
    <t>Executive Director, SVP Wildlife Alliance</t>
  </si>
  <si>
    <t>VP and Deputy Director, San Diego Safari Park</t>
  </si>
  <si>
    <t>San Elijo Joint Powers Authority</t>
  </si>
  <si>
    <t>Systems Manager</t>
  </si>
  <si>
    <t>San Marcos Fire Department</t>
  </si>
  <si>
    <t>Fire Chief - Secondary</t>
  </si>
  <si>
    <t>Fire Chief - Tertiary</t>
  </si>
  <si>
    <t>On Duty Battalion Chief</t>
  </si>
  <si>
    <t>San Pasqual Band of Mission Indians</t>
  </si>
  <si>
    <t>Santa Fe Irrigation District</t>
  </si>
  <si>
    <t>Chief Operator</t>
  </si>
  <si>
    <t>Operations and Maintenance Manager</t>
  </si>
  <si>
    <t>Safety Coordinator</t>
  </si>
  <si>
    <t>Santa Margarita Water District</t>
  </si>
  <si>
    <t>Operator</t>
  </si>
  <si>
    <t>Superintendent, Field Ops</t>
  </si>
  <si>
    <t>Scripps Health</t>
  </si>
  <si>
    <t>Corporate Safety Officer/EM Corporate</t>
  </si>
  <si>
    <t>Corporate VP, Facilities and Support</t>
  </si>
  <si>
    <t>Energy Manager</t>
  </si>
  <si>
    <t>Engineering Operations Director</t>
  </si>
  <si>
    <t>Engineering Supervisor</t>
  </si>
  <si>
    <t>Manager Data Center Operations/Data Center Outage</t>
  </si>
  <si>
    <t>Sr. Director, Facilities/Support Operations</t>
  </si>
  <si>
    <t>SDG&amp;E</t>
  </si>
  <si>
    <t>AFN Liaison</t>
  </si>
  <si>
    <t>Director of Tribal Affairs</t>
  </si>
  <si>
    <t>Liaisons Officer</t>
  </si>
  <si>
    <t>Regional VP</t>
  </si>
  <si>
    <t>SDG&amp;E CCA Strategy &amp; Policy Manager</t>
  </si>
  <si>
    <t>SDG&amp;E Director - Emergency Management</t>
  </si>
  <si>
    <t>SDG&amp;E Emergency Services Manager</t>
  </si>
  <si>
    <t>SDG&amp;E EOC Documentation Unit DL</t>
  </si>
  <si>
    <t>SDG&amp;E Internal</t>
  </si>
  <si>
    <t>SDG&amp;E Public Affairs Team DL</t>
  </si>
  <si>
    <t>Sr. Tribal Affairs Manager</t>
  </si>
  <si>
    <t>VP Customer Services</t>
  </si>
  <si>
    <t>Sharp Healthcare</t>
  </si>
  <si>
    <t>Chief Engineer</t>
  </si>
  <si>
    <t>Director of Engineering (Sharp Chula Vista)</t>
  </si>
  <si>
    <t>Director of Engineering at Sharp Metropolitan Hospital</t>
  </si>
  <si>
    <t>Director of Engineering for Sharp Coronado Hospital</t>
  </si>
  <si>
    <t>Engineering Manager</t>
  </si>
  <si>
    <t>FMD/Program Coord</t>
  </si>
  <si>
    <t>Interim Chief Engineer/Plant, Operations and Maintenance</t>
  </si>
  <si>
    <t>Plant Operations and Maintenance Director/Sodexo at Sharp Grossmont Hospital</t>
  </si>
  <si>
    <t>Power Plant Lead</t>
  </si>
  <si>
    <t>South Coast Water District</t>
  </si>
  <si>
    <t>South Orange County Water Authority</t>
  </si>
  <si>
    <t>Chief Plant Operator</t>
  </si>
  <si>
    <t>Southern Indian Health Council</t>
  </si>
  <si>
    <t>Southern Indian Health Council (COO)</t>
  </si>
  <si>
    <t>State of California Department of Water Resources</t>
  </si>
  <si>
    <t>Risk Management</t>
  </si>
  <si>
    <t>State of California</t>
  </si>
  <si>
    <t>Assemblymember</t>
  </si>
  <si>
    <t>Assemblymember, AD 75</t>
  </si>
  <si>
    <t>Assemblymember, AD 76</t>
  </si>
  <si>
    <t>Assemblymember, AD 79</t>
  </si>
  <si>
    <t>Capitol Chief of Staff</t>
  </si>
  <si>
    <t>Capitol Director</t>
  </si>
  <si>
    <t>Chief of Staff - AD 77</t>
  </si>
  <si>
    <t>Chief of Staff - Asmbly. Laurie Davies</t>
  </si>
  <si>
    <t>Chief of Staff - Toni Atkins</t>
  </si>
  <si>
    <t>Chief of Staff, AD</t>
  </si>
  <si>
    <t xml:space="preserve">Chief of Staff, AD 75 </t>
  </si>
  <si>
    <t xml:space="preserve">Chief of Staff, AD 79 </t>
  </si>
  <si>
    <t xml:space="preserve">Chief of Staff, SD 39 </t>
  </si>
  <si>
    <t>Communications Director</t>
  </si>
  <si>
    <t>District Communications Director</t>
  </si>
  <si>
    <t>District Director - SD40</t>
  </si>
  <si>
    <t>District Mgr - SD39</t>
  </si>
  <si>
    <t>District Rep - Marie Waldron</t>
  </si>
  <si>
    <t>Legislative Aide</t>
  </si>
  <si>
    <t>Legislative Director</t>
  </si>
  <si>
    <t>Representative 18th State Senate District</t>
  </si>
  <si>
    <t>SCHEDULER</t>
  </si>
  <si>
    <t>Senator</t>
  </si>
  <si>
    <t>Senator, SD 37</t>
  </si>
  <si>
    <t>Senator, SD39</t>
  </si>
  <si>
    <t>Sr Field Rep - SD 36</t>
  </si>
  <si>
    <t>Staff - Asmbly. Laurie Davies</t>
  </si>
  <si>
    <t>Sweetwater Water Authority</t>
  </si>
  <si>
    <t>Director, Water Quality</t>
  </si>
  <si>
    <t>Engineering Tech &amp; Supervisor</t>
  </si>
  <si>
    <t>Plant Maintenance Supervisor</t>
  </si>
  <si>
    <t>Program Specialist</t>
  </si>
  <si>
    <t>Water Quality Laboratory Supervisor</t>
  </si>
  <si>
    <t>Water Treatment Plant Operator Supervisor</t>
  </si>
  <si>
    <t>Watershed Caretaker</t>
  </si>
  <si>
    <t>Sycuan Band of the Kumeyaay Nation</t>
  </si>
  <si>
    <t>Distribution List - Facilities</t>
  </si>
  <si>
    <t>Planning &amp; Development Manager</t>
  </si>
  <si>
    <t>T-Mobile/Sprint</t>
  </si>
  <si>
    <t>Engineering Operations Manager</t>
  </si>
  <si>
    <t>Senior Manager</t>
  </si>
  <si>
    <t>Sprint</t>
  </si>
  <si>
    <t>T-Mobile</t>
  </si>
  <si>
    <t>Tri-City Medical Center</t>
  </si>
  <si>
    <t>Facilities Manager</t>
  </si>
  <si>
    <t>Plant Supervisor</t>
  </si>
  <si>
    <t>VA Medical Ctr</t>
  </si>
  <si>
    <t>Assistant Chief, Engineering</t>
  </si>
  <si>
    <t>Chief Maintenance Engineer</t>
  </si>
  <si>
    <t>Healthcare Engineer</t>
  </si>
  <si>
    <t>Project Engineer</t>
  </si>
  <si>
    <t>Utilities Supervisor of Engineering</t>
  </si>
  <si>
    <t>VA Hospital</t>
  </si>
  <si>
    <t>Vallecitos Water District</t>
  </si>
  <si>
    <t>Maintenance</t>
  </si>
  <si>
    <t>PIO</t>
  </si>
  <si>
    <t>Valley Center Municipal Water District</t>
  </si>
  <si>
    <t>Sr Techician</t>
  </si>
  <si>
    <t>Verizon Wireless</t>
  </si>
  <si>
    <t>Sr. Manager - Network Operations</t>
  </si>
  <si>
    <t>Viejas Band of Kumeyaay Indians</t>
  </si>
  <si>
    <t>Resource Manager Director</t>
  </si>
  <si>
    <t>Resource Project Officer</t>
  </si>
  <si>
    <t>Secretary</t>
  </si>
  <si>
    <t>Vista Fire Department</t>
  </si>
  <si>
    <t>Vista Irrigation District</t>
  </si>
  <si>
    <t>Director of Water Resources</t>
  </si>
  <si>
    <t>Director of Water Resources - Secondary</t>
  </si>
  <si>
    <t>Engineering Specialist</t>
  </si>
  <si>
    <t>Water Distribution Supervisor</t>
  </si>
  <si>
    <t>Water Resource Supervisor/Director of Water Resources - Tertiary</t>
  </si>
  <si>
    <t>West Cuca Mutual Water Company</t>
  </si>
  <si>
    <t>Yuima Municipal Water District</t>
  </si>
  <si>
    <t>Table 8: Services Provides to Customers with AFN</t>
  </si>
  <si>
    <t>Type of Service</t>
  </si>
  <si>
    <t>Number Provided</t>
  </si>
  <si>
    <t>Accessible Transportation Trips</t>
  </si>
  <si>
    <t>Over Night Hotel Stays</t>
  </si>
  <si>
    <t>Meals Served at CRC/tribal support</t>
  </si>
  <si>
    <t>Portable Backup Battery Delivered</t>
  </si>
  <si>
    <t xml:space="preserve">$50 Gift Cards distributed </t>
  </si>
  <si>
    <t>211 calls received for PSPS Information &amp; Referral</t>
  </si>
  <si>
    <t>Table 9: Backup Power – Description, Capacity and Estimated Maximum Duration</t>
  </si>
  <si>
    <t>Location</t>
  </si>
  <si>
    <t># of Gens or 
Batteries</t>
  </si>
  <si>
    <t>Type of Backup 
Power</t>
  </si>
  <si>
    <t>Generator/
Battery Size</t>
  </si>
  <si>
    <t>Maximum Duration of Operation</t>
  </si>
  <si>
    <t>Actual PSPS Operation Status</t>
  </si>
  <si>
    <r>
      <t>CRC - Potrero</t>
    </r>
    <r>
      <rPr>
        <sz val="11"/>
        <color rgb="FF000000"/>
        <rFont val="Times New Roman"/>
        <family val="1"/>
        <charset val="1"/>
      </rPr>
      <t>, 24550 Hwy 94, Potrero, CA 91963</t>
    </r>
  </si>
  <si>
    <t>Generator</t>
  </si>
  <si>
    <t>70 kVA</t>
  </si>
  <si>
    <t>Generators can run indefinitely, based on fuel supply</t>
  </si>
  <si>
    <t>12/09/2024 17:03 PDT – 12/11/2024 15:45 PDT</t>
  </si>
  <si>
    <r>
      <t>CRC - Pine Valley</t>
    </r>
    <r>
      <rPr>
        <sz val="11"/>
        <color theme="1"/>
        <rFont val="Times New Roman"/>
        <family val="1"/>
        <charset val="1"/>
      </rPr>
      <t xml:space="preserve"> 28890 Old Highway 80, Pine Valley, CA 91962</t>
    </r>
  </si>
  <si>
    <t>12/09/2024 16:00 PDT – 12/11/2024 15:52 PDT</t>
  </si>
  <si>
    <r>
      <t>CRC - Whispering Winds Catholic Camp Resource Center Building</t>
    </r>
    <r>
      <rPr>
        <sz val="11"/>
        <color rgb="FF000000"/>
        <rFont val="Times New Roman"/>
        <family val="1"/>
        <charset val="1"/>
      </rPr>
      <t>, 17606 Harrison Park Road, Julian, CA 92036</t>
    </r>
  </si>
  <si>
    <t>12/09/2024 17:01 PDT – 12/11/2024 19:20 PDT</t>
  </si>
  <si>
    <r>
      <t>CRC - Whispering Winds Catholic Camp Pump Station</t>
    </r>
    <r>
      <rPr>
        <sz val="11"/>
        <color rgb="FF000000"/>
        <rFont val="Times New Roman"/>
        <family val="1"/>
        <charset val="1"/>
      </rPr>
      <t>, 17606 Harrison Park Road, Julian, CA 92036</t>
    </r>
  </si>
  <si>
    <t>12/09/2024 17:01 PDT – 12/11/2024 18:20 PDT</t>
  </si>
  <si>
    <r>
      <t>CRC - Boulevard</t>
    </r>
    <r>
      <rPr>
        <sz val="11"/>
        <color rgb="FF000000"/>
        <rFont val="Times New Roman"/>
        <family val="1"/>
        <charset val="1"/>
      </rPr>
      <t>, 39223 CA-94, Boulevard, CA 91905</t>
    </r>
  </si>
  <si>
    <t>12/09/2024 16:43 PDT – 12/11/2024 14:15 PDT</t>
  </si>
  <si>
    <r>
      <t>CRC - Valley Center Library</t>
    </r>
    <r>
      <rPr>
        <sz val="11"/>
        <color rgb="FF000000"/>
        <rFont val="Times New Roman"/>
        <family val="1"/>
        <charset val="1"/>
      </rPr>
      <t>, 29200 Cole Grade Road, Valley Center, CA 92082</t>
    </r>
  </si>
  <si>
    <t>125 kVA</t>
  </si>
  <si>
    <t>Stand-By</t>
  </si>
  <si>
    <r>
      <t>CRC – Ramona,</t>
    </r>
    <r>
      <rPr>
        <sz val="11"/>
        <color rgb="FF000000"/>
        <rFont val="Times New Roman"/>
        <family val="1"/>
        <charset val="1"/>
      </rPr>
      <t xml:space="preserve"> 1275 Main Street, Ramona, CA 92065</t>
    </r>
  </si>
  <si>
    <t>12/09/2024 16:00 PDT – 12/11/2024 12:28 PDT</t>
  </si>
  <si>
    <r>
      <t>CRC – Lake Morena,</t>
    </r>
    <r>
      <rPr>
        <sz val="11"/>
        <color rgb="FF000000"/>
        <rFont val="Times New Roman"/>
        <family val="1"/>
        <charset val="1"/>
      </rPr>
      <t xml:space="preserve"> 29765 Oak Drive, Campo 91906</t>
    </r>
  </si>
  <si>
    <t>12/09/2024 17:20 PDT – 12/11/2024 12:50 PDT</t>
  </si>
  <si>
    <r>
      <t xml:space="preserve">CRC – Dulzura, </t>
    </r>
    <r>
      <rPr>
        <sz val="11"/>
        <color rgb="FF000000"/>
        <rFont val="Times New Roman"/>
        <family val="1"/>
        <charset val="1"/>
      </rPr>
      <t>1136 Community Building Road, Dulzura 91917</t>
    </r>
  </si>
  <si>
    <t>12/09/2024 16:45 PDT– 12/11/2024 15:20 PDT</t>
  </si>
  <si>
    <r>
      <t>CRC – Borrego Springs,</t>
    </r>
    <r>
      <rPr>
        <sz val="11"/>
        <color rgb="FF000000"/>
        <rFont val="Times New Roman"/>
        <family val="1"/>
        <charset val="1"/>
      </rPr>
      <t xml:space="preserve"> 2580 Country Club Rd, Borrego Springs, CA 92004</t>
    </r>
  </si>
  <si>
    <t>250 kVA</t>
  </si>
  <si>
    <t>12/09/2024 16:36 PDT – 12/11/2024 17:20 PDT</t>
  </si>
  <si>
    <r>
      <t>Ramona Air Attack Base</t>
    </r>
    <r>
      <rPr>
        <sz val="11"/>
        <color rgb="FF000000"/>
        <rFont val="Times New Roman"/>
        <family val="1"/>
        <charset val="1"/>
      </rPr>
      <t>, 2450 Montecito Road, Ramona, CA 92065</t>
    </r>
  </si>
  <si>
    <t>Battery</t>
  </si>
  <si>
    <t>500 kW/2 MWh</t>
  </si>
  <si>
    <t>3-days</t>
  </si>
  <si>
    <t>12/09/2024 22:02 PDT – 12/11/2024 16:41 PDT</t>
  </si>
  <si>
    <r>
      <t>Butterfield Ranch</t>
    </r>
    <r>
      <rPr>
        <sz val="11"/>
        <color rgb="FF000000"/>
        <rFont val="Times New Roman"/>
        <family val="1"/>
        <charset val="1"/>
      </rPr>
      <t>, 14926 Great Southern Overland Stage Route, Julian, CA 92036</t>
    </r>
  </si>
  <si>
    <t>3-300 kVA</t>
  </si>
  <si>
    <t>12/10/2024 00:50 PDT – 12/11/2024 20:35 PDT</t>
  </si>
  <si>
    <r>
      <t>Cameron Corners</t>
    </r>
    <r>
      <rPr>
        <sz val="11"/>
        <color rgb="FF000000"/>
        <rFont val="Times New Roman"/>
        <family val="1"/>
        <charset val="1"/>
      </rPr>
      <t>, 1339 Buckman Springs Road, Campo, CA 91906</t>
    </r>
  </si>
  <si>
    <t>2-300 kVA</t>
  </si>
  <si>
    <t>12/09/2024 19:57 PDT – 12/11/2024 18:24 PDT</t>
  </si>
  <si>
    <r>
      <t>Shelter Valley</t>
    </r>
    <r>
      <rPr>
        <sz val="11"/>
        <color rgb="FF000000"/>
        <rFont val="Times New Roman"/>
        <family val="1"/>
        <charset val="1"/>
      </rPr>
      <t>, 7878 Great Southern Overland Stage Route, Julian, CA 92036</t>
    </r>
  </si>
  <si>
    <t>12/09/2024 21:16 PDT – 12/11/2024 19:15 PDT</t>
  </si>
  <si>
    <r>
      <t>Live Oaks Market, Restaurant &amp; Gas</t>
    </r>
    <r>
      <rPr>
        <sz val="11"/>
        <color rgb="FF000000"/>
        <rFont val="Times New Roman"/>
        <family val="1"/>
        <charset val="1"/>
      </rPr>
      <t>, 37820 Old Highway 80, Boulevard, CA 91905</t>
    </r>
  </si>
  <si>
    <t>12/09/2024 15:45 PDT – 12/11/2024 14:25 PDT</t>
  </si>
  <si>
    <r>
      <t>Mountain Top Market &amp; Gas</t>
    </r>
    <r>
      <rPr>
        <sz val="11"/>
        <color rgb="FF000000"/>
        <rFont val="Times New Roman"/>
        <family val="1"/>
        <charset val="1"/>
      </rPr>
      <t>, 39710 Old Highway 80, Boulevard, CA 91905</t>
    </r>
  </si>
  <si>
    <t>12/09/2024 16:30 PDT – 12/11/2024 14:39 PDT</t>
  </si>
  <si>
    <r>
      <t>DG Market</t>
    </r>
    <r>
      <rPr>
        <sz val="11"/>
        <color rgb="FF000000"/>
        <rFont val="Times New Roman"/>
        <family val="1"/>
        <charset val="1"/>
      </rPr>
      <t>, 872 Palm Canyon Dr, Borrego Springs, CA 92004</t>
    </r>
  </si>
  <si>
    <t>200 kVA</t>
  </si>
  <si>
    <t>12/09/2024 18:30 PDT – 12/11/2024 15:31 PDT</t>
  </si>
  <si>
    <r>
      <t>X L Co Gas Station</t>
    </r>
    <r>
      <rPr>
        <sz val="11"/>
        <color rgb="FF000000"/>
        <rFont val="Times New Roman"/>
        <family val="1"/>
        <charset val="1"/>
      </rPr>
      <t>, 525 Palm Canyon Dr, Borrego Springs, CA 92004</t>
    </r>
  </si>
  <si>
    <t>12/09/2024 19:00 PDT – 12/11/2024 14:59 PDT</t>
  </si>
  <si>
    <r>
      <t>Downtown Julian</t>
    </r>
    <r>
      <rPr>
        <sz val="11"/>
        <color rgb="FF000000"/>
        <rFont val="Times New Roman"/>
        <family val="1"/>
        <charset val="1"/>
      </rPr>
      <t>, 1901 4th Street, Julian, CA 92036</t>
    </r>
  </si>
  <si>
    <t>1 MVA</t>
  </si>
  <si>
    <t>12/10/2024 17:50 PDT – 12/11/2024 17:15 PDT</t>
  </si>
  <si>
    <t>Table 10: Community Generator Program Sites</t>
  </si>
  <si>
    <r>
      <t>Live Oaks Market, Restaurant &amp; Gas</t>
    </r>
    <r>
      <rPr>
        <sz val="11"/>
        <color rgb="FF000000"/>
        <rFont val="Times New Roman"/>
        <family val="1"/>
      </rPr>
      <t>, 37820 Old Highway 80, Boulevard, CA 91905</t>
    </r>
  </si>
  <si>
    <r>
      <t>Mountain Top Market &amp; Gas</t>
    </r>
    <r>
      <rPr>
        <sz val="11"/>
        <color rgb="FF000000"/>
        <rFont val="Times New Roman"/>
        <family val="1"/>
      </rPr>
      <t>, 39710 Old Highway 80, Boulevard, CA 91905</t>
    </r>
  </si>
  <si>
    <r>
      <t>DG Market</t>
    </r>
    <r>
      <rPr>
        <sz val="11"/>
        <color rgb="FF000000"/>
        <rFont val="Times New Roman"/>
        <family val="1"/>
      </rPr>
      <t>, 872 Palm Canyon Dr, Borrego Springs, CA 92004</t>
    </r>
  </si>
  <si>
    <r>
      <t>X L Co Gas Station</t>
    </r>
    <r>
      <rPr>
        <sz val="11"/>
        <color rgb="FF000000"/>
        <rFont val="Times New Roman"/>
        <family val="1"/>
      </rPr>
      <t>, 525 Palm Canyon Dr, Borrego Springs, CA 92004</t>
    </r>
  </si>
  <si>
    <t>Table 11: Total Number of Backup Generators and Mobile Batteries</t>
  </si>
  <si>
    <t>Fuel Type</t>
  </si>
  <si>
    <r>
      <t>CRC - Potrero</t>
    </r>
    <r>
      <rPr>
        <sz val="11"/>
        <rFont val="Times New Roman"/>
        <family val="1"/>
      </rPr>
      <t>, 24550 Hwy 94, Potrero, CA 91963</t>
    </r>
  </si>
  <si>
    <t>Diesel</t>
  </si>
  <si>
    <r>
      <t>CRC - Pine Valley</t>
    </r>
    <r>
      <rPr>
        <sz val="11"/>
        <rFont val="Times New Roman"/>
        <family val="1"/>
      </rPr>
      <t xml:space="preserve"> 28890 Old Highway 80, Pine Valley, CA 91962</t>
    </r>
  </si>
  <si>
    <r>
      <t>CRC - Whispering Winds Catholic Camp Resource Center Building</t>
    </r>
    <r>
      <rPr>
        <sz val="11"/>
        <rFont val="Times New Roman"/>
        <family val="1"/>
      </rPr>
      <t>, 17606 Harrison Park Road, Julian, CA 92036</t>
    </r>
  </si>
  <si>
    <r>
      <t>CRC - Whispering Winds Catholic Camp Pump Station</t>
    </r>
    <r>
      <rPr>
        <sz val="11"/>
        <rFont val="Times New Roman"/>
        <family val="1"/>
      </rPr>
      <t>, 17606 Harrison Park Road, Julian, CA 92036</t>
    </r>
  </si>
  <si>
    <r>
      <t>CRC - Boulevard</t>
    </r>
    <r>
      <rPr>
        <sz val="11"/>
        <rFont val="Times New Roman"/>
        <family val="1"/>
      </rPr>
      <t>, 39223 CA-94, Boulevard, CA 91905</t>
    </r>
  </si>
  <si>
    <r>
      <t>CRC - Valley Center Library</t>
    </r>
    <r>
      <rPr>
        <sz val="11"/>
        <rFont val="Times New Roman"/>
        <family val="1"/>
      </rPr>
      <t>, 29200 Cole Grade Road, Valley Center, CA 92082</t>
    </r>
  </si>
  <si>
    <r>
      <t>CRC – Ramona,</t>
    </r>
    <r>
      <rPr>
        <sz val="11"/>
        <rFont val="Times New Roman"/>
        <family val="1"/>
      </rPr>
      <t xml:space="preserve"> 1275 Main Street, Ramona, CA 92065</t>
    </r>
  </si>
  <si>
    <r>
      <t>CRC – Lake Morena,</t>
    </r>
    <r>
      <rPr>
        <sz val="11"/>
        <rFont val="Times New Roman"/>
        <family val="1"/>
      </rPr>
      <t xml:space="preserve"> 29765 Oak Drive, Campo 91906</t>
    </r>
  </si>
  <si>
    <r>
      <t xml:space="preserve">CRC – Dulzura, </t>
    </r>
    <r>
      <rPr>
        <sz val="11"/>
        <rFont val="Times New Roman"/>
        <family val="1"/>
      </rPr>
      <t>1136 Community Building Road, Dulzura 91917</t>
    </r>
  </si>
  <si>
    <r>
      <t>CRC – Borrego Springs,</t>
    </r>
    <r>
      <rPr>
        <sz val="11"/>
        <rFont val="Times New Roman"/>
        <family val="1"/>
      </rPr>
      <t xml:space="preserve"> 2580 Country Club Rd, Borrego Springs, CA 92004</t>
    </r>
  </si>
  <si>
    <r>
      <t>Ramona Air Attack Base</t>
    </r>
    <r>
      <rPr>
        <sz val="11"/>
        <rFont val="Times New Roman"/>
        <family val="1"/>
      </rPr>
      <t>, 2450 Montecito Road, Ramona, CA 92065</t>
    </r>
  </si>
  <si>
    <r>
      <t>Butterfield Ranch</t>
    </r>
    <r>
      <rPr>
        <sz val="11"/>
        <rFont val="Times New Roman"/>
        <family val="1"/>
      </rPr>
      <t>, 14926 Great Southern Overland Stage Route, Julian, CA 92036</t>
    </r>
  </si>
  <si>
    <t>300 kVA</t>
  </si>
  <si>
    <r>
      <t>Cameron Corners</t>
    </r>
    <r>
      <rPr>
        <sz val="11"/>
        <rFont val="Times New Roman"/>
        <family val="1"/>
      </rPr>
      <t>, 1339 Buckman Springs Road, Campo, CA 91906</t>
    </r>
  </si>
  <si>
    <r>
      <t>Shelter Valley</t>
    </r>
    <r>
      <rPr>
        <sz val="11"/>
        <rFont val="Times New Roman"/>
        <family val="1"/>
      </rPr>
      <t>, 7878 Great Southern Overland Stage Route, Julian, CA 92036</t>
    </r>
  </si>
  <si>
    <r>
      <t>Live Oaks Market, Restaurant &amp; Gas</t>
    </r>
    <r>
      <rPr>
        <sz val="11"/>
        <rFont val="Times New Roman"/>
        <family val="1"/>
      </rPr>
      <t>, 37820 Old Highway 80, Boulevard, CA 91905</t>
    </r>
  </si>
  <si>
    <r>
      <t>Mountain Top Market &amp; Gas</t>
    </r>
    <r>
      <rPr>
        <sz val="11"/>
        <rFont val="Times New Roman"/>
        <family val="1"/>
      </rPr>
      <t>, 39710 Old Highway 80, Boulevard, CA 91905</t>
    </r>
  </si>
  <si>
    <r>
      <t>DG Market</t>
    </r>
    <r>
      <rPr>
        <sz val="11"/>
        <rFont val="Times New Roman"/>
        <family val="1"/>
      </rPr>
      <t>, 872 Palm Canyon Dr, Borrego Springs, CA 92004</t>
    </r>
  </si>
  <si>
    <r>
      <t>X L Co Gas Station</t>
    </r>
    <r>
      <rPr>
        <sz val="11"/>
        <rFont val="Times New Roman"/>
        <family val="1"/>
      </rPr>
      <t>, 525 Palm Canyon Dr, Borrego Springs, CA 92004</t>
    </r>
  </si>
  <si>
    <r>
      <t>Downtown Julian</t>
    </r>
    <r>
      <rPr>
        <sz val="11"/>
        <rFont val="Times New Roman"/>
        <family val="1"/>
      </rPr>
      <t>, 1901 4th Street, Julian, CA 92036</t>
    </r>
  </si>
  <si>
    <t>Table 12: Critical Facility and Infrastructure Customers</t>
  </si>
  <si>
    <t># of 
Customers</t>
  </si>
  <si>
    <t>Critical Facility and Infrastructure Customers</t>
  </si>
  <si>
    <r>
      <t>CRC - Potrero</t>
    </r>
    <r>
      <rPr>
        <sz val="11"/>
        <color rgb="FF000000"/>
        <rFont val="Times New Roman"/>
        <family val="1"/>
      </rPr>
      <t>, 24550 Hwy 94, Potrero, CA 91963</t>
    </r>
    <r>
      <rPr>
        <b/>
        <sz val="11"/>
        <color rgb="FF000000"/>
        <rFont val="Times New Roman"/>
        <family val="1"/>
      </rPr>
      <t> </t>
    </r>
  </si>
  <si>
    <t>1 </t>
  </si>
  <si>
    <t>Community Resource Center </t>
  </si>
  <si>
    <r>
      <t>CRC - Pine Valley</t>
    </r>
    <r>
      <rPr>
        <sz val="11"/>
        <rFont val="Times New Roman"/>
        <family val="1"/>
      </rPr>
      <t xml:space="preserve"> 28890 Old Highway 80, Pine Valley, CA 91962</t>
    </r>
    <r>
      <rPr>
        <b/>
        <sz val="11"/>
        <rFont val="Times New Roman"/>
        <family val="1"/>
      </rPr>
      <t> </t>
    </r>
  </si>
  <si>
    <r>
      <t>CRC - Whispering Winds Catholic Camp Resource Center Building</t>
    </r>
    <r>
      <rPr>
        <sz val="11"/>
        <color rgb="FF000000"/>
        <rFont val="Times New Roman"/>
        <family val="1"/>
      </rPr>
      <t>, 17606 Harrison Park Road, Julian, CA 92036</t>
    </r>
    <r>
      <rPr>
        <b/>
        <sz val="11"/>
        <color rgb="FF000000"/>
        <rFont val="Times New Roman"/>
        <family val="1"/>
      </rPr>
      <t> </t>
    </r>
  </si>
  <si>
    <r>
      <t>CRC - Whispering Winds Catholic Camp Pump Station</t>
    </r>
    <r>
      <rPr>
        <sz val="11"/>
        <color rgb="FF000000"/>
        <rFont val="Times New Roman"/>
        <family val="1"/>
      </rPr>
      <t>, 17606 Harrison Park Road, Julian, CA 92036</t>
    </r>
    <r>
      <rPr>
        <b/>
        <sz val="11"/>
        <color rgb="FF000000"/>
        <rFont val="Times New Roman"/>
        <family val="1"/>
      </rPr>
      <t> </t>
    </r>
  </si>
  <si>
    <r>
      <t>CRC - Boulevard</t>
    </r>
    <r>
      <rPr>
        <sz val="11"/>
        <color rgb="FF000000"/>
        <rFont val="Times New Roman"/>
        <family val="1"/>
      </rPr>
      <t>, 39223 CA-94, Boulevard, CA 91905</t>
    </r>
    <r>
      <rPr>
        <b/>
        <sz val="11"/>
        <color rgb="FF000000"/>
        <rFont val="Times New Roman"/>
        <family val="1"/>
      </rPr>
      <t> </t>
    </r>
  </si>
  <si>
    <r>
      <t>CRC - Valley Center Library</t>
    </r>
    <r>
      <rPr>
        <sz val="11"/>
        <color rgb="FF000000"/>
        <rFont val="Times New Roman"/>
        <family val="1"/>
      </rPr>
      <t>, 29200 Cole Grade Road, Valley Center, CA 92082</t>
    </r>
    <r>
      <rPr>
        <b/>
        <sz val="11"/>
        <color rgb="FF000000"/>
        <rFont val="Times New Roman"/>
        <family val="1"/>
      </rPr>
      <t> </t>
    </r>
  </si>
  <si>
    <r>
      <t>CRC – Ramona,</t>
    </r>
    <r>
      <rPr>
        <sz val="11"/>
        <color rgb="FF000000"/>
        <rFont val="Times New Roman"/>
        <family val="1"/>
      </rPr>
      <t xml:space="preserve"> 1275 Main Street, Ramona, CA 92065</t>
    </r>
    <r>
      <rPr>
        <b/>
        <sz val="11"/>
        <color rgb="FF000000"/>
        <rFont val="Times New Roman"/>
        <family val="1"/>
      </rPr>
      <t> </t>
    </r>
  </si>
  <si>
    <r>
      <t>CRC – Lake Morena,</t>
    </r>
    <r>
      <rPr>
        <sz val="11"/>
        <color rgb="FF000000"/>
        <rFont val="Times New Roman"/>
        <family val="1"/>
      </rPr>
      <t xml:space="preserve"> 29765 Oak Drive, Campo 91906</t>
    </r>
    <r>
      <rPr>
        <b/>
        <sz val="11"/>
        <color rgb="FF000000"/>
        <rFont val="Times New Roman"/>
        <family val="1"/>
      </rPr>
      <t> </t>
    </r>
  </si>
  <si>
    <r>
      <t xml:space="preserve">CRC – Dulzura, </t>
    </r>
    <r>
      <rPr>
        <sz val="11"/>
        <color rgb="FF000000"/>
        <rFont val="Times New Roman"/>
        <family val="1"/>
      </rPr>
      <t>1136 Community Building Road, Dulzura 91917</t>
    </r>
    <r>
      <rPr>
        <b/>
        <sz val="11"/>
        <color rgb="FF000000"/>
        <rFont val="Times New Roman"/>
        <family val="1"/>
      </rPr>
      <t> </t>
    </r>
  </si>
  <si>
    <r>
      <t>CRC – Borrego Springs,</t>
    </r>
    <r>
      <rPr>
        <sz val="11"/>
        <color rgb="FF000000"/>
        <rFont val="Times New Roman"/>
        <family val="1"/>
      </rPr>
      <t xml:space="preserve"> 2580 Country Club Rd, Borrego Springs, CA 92004</t>
    </r>
    <r>
      <rPr>
        <b/>
        <sz val="11"/>
        <color rgb="FF000000"/>
        <rFont val="Times New Roman"/>
        <family val="1"/>
      </rPr>
      <t> </t>
    </r>
  </si>
  <si>
    <r>
      <t>Ramona Air Attack Base</t>
    </r>
    <r>
      <rPr>
        <sz val="11"/>
        <color rgb="FF000000"/>
        <rFont val="Times New Roman"/>
        <family val="1"/>
      </rPr>
      <t>, 2450 Montecito Road, Ramona, CA 92065</t>
    </r>
    <r>
      <rPr>
        <b/>
        <sz val="11"/>
        <color rgb="FF000000"/>
        <rFont val="Times New Roman"/>
        <family val="1"/>
      </rPr>
      <t> </t>
    </r>
  </si>
  <si>
    <t>2 </t>
  </si>
  <si>
    <t xml:space="preserve">Cal Fire 
US Forest Service </t>
  </si>
  <si>
    <r>
      <t>Butterfield Ranch</t>
    </r>
    <r>
      <rPr>
        <sz val="11"/>
        <color rgb="FF000000"/>
        <rFont val="Times New Roman"/>
        <family val="1"/>
      </rPr>
      <t>, 14926 Great Southern Overland Stage Route, Julian, CA 92036</t>
    </r>
    <r>
      <rPr>
        <b/>
        <sz val="11"/>
        <color rgb="FF000000"/>
        <rFont val="Times New Roman"/>
        <family val="1"/>
      </rPr>
      <t> </t>
    </r>
  </si>
  <si>
    <t>119 </t>
  </si>
  <si>
    <t xml:space="preserve">Butterfield Manufactured Home &amp; RV Community 
Water Wells Infrastructure 
Sewage Infrastructure </t>
  </si>
  <si>
    <r>
      <t>Cameron Corners</t>
    </r>
    <r>
      <rPr>
        <sz val="11"/>
        <color rgb="FF000000"/>
        <rFont val="Times New Roman"/>
        <family val="1"/>
      </rPr>
      <t>, 1339 Buckman Springs Road, Campo, CA 91906</t>
    </r>
    <r>
      <rPr>
        <b/>
        <sz val="11"/>
        <color rgb="FF000000"/>
        <rFont val="Times New Roman"/>
        <family val="1"/>
      </rPr>
      <t> </t>
    </r>
  </si>
  <si>
    <t>13 </t>
  </si>
  <si>
    <t xml:space="preserve">Cal Fire  
ATT Telecom Hub 
Library – Cool Zone 
San Ysidro Health Center 
Schools 
Food and Market 
Gas Stations </t>
  </si>
  <si>
    <r>
      <t>Shelter Valley</t>
    </r>
    <r>
      <rPr>
        <sz val="11"/>
        <color rgb="FF000000"/>
        <rFont val="Times New Roman"/>
        <family val="1"/>
      </rPr>
      <t>, 7878 Great Southern Overland Stage Route, Julian, CA 92036</t>
    </r>
    <r>
      <rPr>
        <b/>
        <sz val="11"/>
        <color rgb="FF000000"/>
        <rFont val="Times New Roman"/>
        <family val="1"/>
      </rPr>
      <t> </t>
    </r>
  </si>
  <si>
    <t>219 </t>
  </si>
  <si>
    <t xml:space="preserve">Stagecoach Trails Campground &amp; RV Park 
SD County Fire Station 
Library 
Water Wells Infrastructure 
Sewage Infrastructure </t>
  </si>
  <si>
    <r>
      <t>Live Oaks Market, Restaurant &amp; Gas</t>
    </r>
    <r>
      <rPr>
        <sz val="11"/>
        <color rgb="FF000000"/>
        <rFont val="Times New Roman"/>
        <family val="1"/>
      </rPr>
      <t>, 37820 Old Highway 80, Boulevard, CA 91905</t>
    </r>
    <r>
      <rPr>
        <b/>
        <sz val="11"/>
        <color rgb="FF000000"/>
        <rFont val="Times New Roman"/>
        <family val="1"/>
      </rPr>
      <t> </t>
    </r>
  </si>
  <si>
    <t xml:space="preserve">Food and Market 
Gas Station </t>
  </si>
  <si>
    <r>
      <t>Mountain Top Market &amp; Gas</t>
    </r>
    <r>
      <rPr>
        <sz val="11"/>
        <color rgb="FF000000"/>
        <rFont val="Times New Roman"/>
        <family val="1"/>
      </rPr>
      <t>, 39710 Old Highway 80, Boulevard, CA 91905</t>
    </r>
    <r>
      <rPr>
        <b/>
        <sz val="11"/>
        <color rgb="FF000000"/>
        <rFont val="Times New Roman"/>
        <family val="1"/>
      </rPr>
      <t> </t>
    </r>
  </si>
  <si>
    <r>
      <t>DG Market</t>
    </r>
    <r>
      <rPr>
        <sz val="11"/>
        <color rgb="FF000000"/>
        <rFont val="Times New Roman"/>
        <family val="1"/>
      </rPr>
      <t>, 872 Palm Canyon Dr, Borrego Springs, CA 92004</t>
    </r>
    <r>
      <rPr>
        <b/>
        <sz val="11"/>
        <color rgb="FF000000"/>
        <rFont val="Times New Roman"/>
        <family val="1"/>
      </rPr>
      <t> </t>
    </r>
  </si>
  <si>
    <t xml:space="preserve">Grocery Store </t>
  </si>
  <si>
    <r>
      <t>X L Co Gas Station</t>
    </r>
    <r>
      <rPr>
        <sz val="11"/>
        <color rgb="FF000000"/>
        <rFont val="Times New Roman"/>
        <family val="1"/>
      </rPr>
      <t>, 525 Palm Canyon Dr, Borrego Springs, CA 92004</t>
    </r>
    <r>
      <rPr>
        <b/>
        <sz val="11"/>
        <color rgb="FF000000"/>
        <rFont val="Times New Roman"/>
        <family val="1"/>
      </rPr>
      <t> </t>
    </r>
  </si>
  <si>
    <t xml:space="preserve">Gas Station </t>
  </si>
  <si>
    <r>
      <t>Downtown Julian</t>
    </r>
    <r>
      <rPr>
        <sz val="11"/>
        <color rgb="FF000000"/>
        <rFont val="Times New Roman"/>
        <family val="1"/>
      </rPr>
      <t>, 1901 4th Street, Julian, CA 92036</t>
    </r>
    <r>
      <rPr>
        <b/>
        <sz val="11"/>
        <color rgb="FF000000"/>
        <rFont val="Times New Roman"/>
        <family val="1"/>
      </rPr>
      <t> </t>
    </r>
  </si>
  <si>
    <t>124 </t>
  </si>
  <si>
    <t xml:space="preserve">Schools 
Food and Market 
Veterinary Hospital 
Telecommunication 
Postal Service </t>
  </si>
  <si>
    <t>Table 13: Community Generator Program Sites</t>
  </si>
  <si>
    <t>Community Generator Program Sites</t>
  </si>
  <si>
    <r>
      <t>Live Oaks Market, Restaurant &amp; Gas</t>
    </r>
    <r>
      <rPr>
        <sz val="11"/>
        <color rgb="FF000000"/>
        <rFont val="Times New Roman"/>
        <family val="1"/>
      </rPr>
      <t>, 37820 Old Highway 80, Boulevard, CA 91905 </t>
    </r>
  </si>
  <si>
    <t>Local and convenient location for food and fuel in the Boulevard Community </t>
  </si>
  <si>
    <r>
      <t>Mountain Top Market &amp; Gas</t>
    </r>
    <r>
      <rPr>
        <sz val="11"/>
        <color rgb="FF000000"/>
        <rFont val="Times New Roman"/>
        <family val="1"/>
      </rPr>
      <t>, 39710 Old Highway 80, Boulevard, CA 91905 </t>
    </r>
  </si>
  <si>
    <r>
      <t>DG Market</t>
    </r>
    <r>
      <rPr>
        <sz val="11"/>
        <color rgb="FF000000"/>
        <rFont val="Times New Roman"/>
        <family val="1"/>
      </rPr>
      <t>, 872 Palm Canyon Dr, Borrego Springs, CA 92004 </t>
    </r>
  </si>
  <si>
    <t>Local and convenient location for food in the Borrego Springs Community </t>
  </si>
  <si>
    <r>
      <t>X L Co Gas Station</t>
    </r>
    <r>
      <rPr>
        <sz val="11"/>
        <color rgb="FF000000"/>
        <rFont val="Times New Roman"/>
        <family val="1"/>
      </rPr>
      <t>, 525 Palm Canyon Dr, Borrego Springs, CA 92004 </t>
    </r>
  </si>
  <si>
    <t>Local and convenient location for fuel in the Borrego Springs Community </t>
  </si>
  <si>
    <t>Table 14: Number and Nature of Complaints Received</t>
  </si>
  <si>
    <t>Nature of Complaint</t>
  </si>
  <si>
    <t>Number of Complaints</t>
  </si>
  <si>
    <r>
      <rPr>
        <b/>
        <sz val="12"/>
        <color theme="1"/>
        <rFont val="Calibri"/>
        <family val="2"/>
        <scheme val="minor"/>
      </rPr>
      <t>PSPS Frequency/Duration</t>
    </r>
    <r>
      <rPr>
        <sz val="12"/>
        <color theme="1"/>
        <rFont val="Calibri"/>
        <family val="2"/>
        <scheme val="minor"/>
      </rPr>
      <t xml:space="preserve">
Including, but not limited to complaints regarding the frequency and/or duration of PSPS events, delays in restoring power, scope of PSPS and dynamic of weather conditions</t>
    </r>
  </si>
  <si>
    <r>
      <rPr>
        <b/>
        <sz val="12"/>
        <color theme="1"/>
        <rFont val="Calibri"/>
        <family val="2"/>
        <scheme val="minor"/>
      </rPr>
      <t>Safety/Health Concern</t>
    </r>
    <r>
      <rPr>
        <sz val="12"/>
        <color theme="1"/>
        <rFont val="Calibri"/>
        <family val="2"/>
        <scheme val="minor"/>
      </rPr>
      <t xml:space="preserve">
Including, but not limited to complaints regarding difficulties experienced by AFN/MBL populations, traffic accidents due to non-operating traffic lights, inability to get medical help, well water or access to clean water, inability to keep property cool/warm during outage raising health concern</t>
    </r>
  </si>
  <si>
    <r>
      <rPr>
        <b/>
        <sz val="12"/>
        <color theme="1"/>
        <rFont val="Calibri"/>
        <family val="2"/>
        <scheme val="minor"/>
      </rPr>
      <t>Communications/Notifications</t>
    </r>
    <r>
      <rPr>
        <sz val="12"/>
        <color theme="1"/>
        <rFont val="Calibri"/>
        <family val="2"/>
        <scheme val="minor"/>
      </rPr>
      <t xml:space="preserve">
Including, but not limited to complaints regarding lack of notice, excessive notices, confusing notice, false alarm notice, problems with getting up-to-date information, inaccurate information provided, not being able to get information in the prevalent languages and/or information accessibility, complaints about website, Public Safety Partner Portal, REST/DAM sites (as applicable)</t>
    </r>
  </si>
  <si>
    <r>
      <rPr>
        <b/>
        <sz val="12"/>
        <color theme="1"/>
        <rFont val="Calibri"/>
        <family val="2"/>
        <scheme val="minor"/>
      </rPr>
      <t>Outreach/Assistance</t>
    </r>
    <r>
      <rPr>
        <sz val="12"/>
        <color theme="1"/>
        <rFont val="Calibri"/>
        <family val="2"/>
        <scheme val="minor"/>
      </rPr>
      <t xml:space="preserve">
Including, but not limited to complaints regarding community resource centers, community crew vehicles, backup power, hotel vouchers, other assistance provided by utility to mitigate impact of PSPS</t>
    </r>
  </si>
  <si>
    <r>
      <rPr>
        <b/>
        <sz val="12"/>
        <color theme="1"/>
        <rFont val="Calibri"/>
        <family val="2"/>
        <scheme val="minor"/>
      </rPr>
      <t>General PSPS Dissatisfaction/Other</t>
    </r>
    <r>
      <rPr>
        <sz val="12"/>
        <color theme="1"/>
        <rFont val="Calibri"/>
        <family val="2"/>
        <scheme val="minor"/>
      </rPr>
      <t xml:space="preserve">
Including, but not limited to complaints about being without power during PSPS event and related hardships such as food loss, income loss, inability to work/attend school, plus any PSPS-related complaints that do not fall into any other category</t>
    </r>
  </si>
  <si>
    <t>Total:</t>
  </si>
  <si>
    <t>Table 15: Claims Filed Against SDG&amp;E Due to De-energization</t>
  </si>
  <si>
    <t>Nature of Claim</t>
  </si>
  <si>
    <t>Number of Claims</t>
  </si>
  <si>
    <t>Property Damage</t>
  </si>
  <si>
    <t>Solar Related</t>
  </si>
  <si>
    <t>Food Loss</t>
  </si>
  <si>
    <t>Inconvenience of Being Without Power</t>
  </si>
  <si>
    <t>Business Loss</t>
  </si>
  <si>
    <t>Hotel Stays</t>
  </si>
  <si>
    <t>Table 16: Summary of Avoided Customer Impacts</t>
  </si>
  <si>
    <t>Circuit Name</t>
  </si>
  <si>
    <t>Reason the Utility was Unable to Restore the Circuit Within
24 Hours</t>
  </si>
  <si>
    <t>Table 17: Community Resource Centers</t>
  </si>
  <si>
    <t># </t>
  </si>
  <si>
    <t>County </t>
  </si>
  <si>
    <t>Site Name </t>
  </si>
  <si>
    <t>Address </t>
  </si>
  <si>
    <t>Operating Hours </t>
  </si>
  <si>
    <t>Attendance </t>
  </si>
  <si>
    <t>Site Type </t>
  </si>
  <si>
    <t>Amenities Provided </t>
  </si>
  <si>
    <t>SD </t>
  </si>
  <si>
    <t>Borrego Springs Library  </t>
  </si>
  <si>
    <t>2580 Country Club Rd Borrego Springs, 92004  </t>
  </si>
  <si>
    <t>12/9/24 16:00-22:00 12/10/24 8:00-24:00 12/11/24 24:00-17:40  </t>
  </si>
  <si>
    <t>448 </t>
  </si>
  <si>
    <t>Mobile CRC  </t>
  </si>
  <si>
    <t>Water, Wi-Fi, Medical Device Charging, Snacks, Phone Charging, Ice, Car Power-inverter, Solar Lights, Blankets, and Water Truck </t>
  </si>
  <si>
    <t>Boulevard Community Center  </t>
  </si>
  <si>
    <t>39919 Ribbonwood Rd Boulevard, 91905 </t>
  </si>
  <si>
    <t>12/9/24 15:00-22:00 12/10/24 8:00-22:00 12/11/24 8:00-15:30 </t>
  </si>
  <si>
    <t>53 </t>
  </si>
  <si>
    <t>Brick and Mortar  </t>
  </si>
  <si>
    <t>3 </t>
  </si>
  <si>
    <t>Descanso Branch Library  </t>
  </si>
  <si>
    <t>9545 River Dr 
Descanso, 91916 </t>
  </si>
  <si>
    <t>12/9/24 15:00-22:00 12/10/24 8:00-22:00 12/11/24 8:00-15:58 </t>
  </si>
  <si>
    <t>111 </t>
  </si>
  <si>
    <t>Brick and Mortar </t>
  </si>
  <si>
    <t>4 </t>
  </si>
  <si>
    <t>Dulzura Community Development Center  </t>
  </si>
  <si>
    <t>1136 Community Building Rd
Dulzura, 91917  </t>
  </si>
  <si>
    <t>12/9/24 16:00-22:00 12/10/24 8:00-22:00 12/11/24 8:00-16:41 </t>
  </si>
  <si>
    <t>60 </t>
  </si>
  <si>
    <t>5 </t>
  </si>
  <si>
    <t>Fallbrook Union High School District Office  </t>
  </si>
  <si>
    <t>2234 S Stage Coach Ln Fallbrook, 92028 </t>
  </si>
  <si>
    <t>12/9/24 16:00-22:00 12/10/24 8:00-22:00 12/11/24 8:00-16:50 </t>
  </si>
  <si>
    <t>20 </t>
  </si>
  <si>
    <t>6 </t>
  </si>
  <si>
    <t>Whispering Winds Catholic Camp  </t>
  </si>
  <si>
    <t>17606 Harrison Park Rd
Julian, 92036  </t>
  </si>
  <si>
    <t>12/9/24 14:59-22:00 12/10/24 8:00-22:00 12/11/24 8:00-19:25 </t>
  </si>
  <si>
    <t>39 </t>
  </si>
  <si>
    <t>7 </t>
  </si>
  <si>
    <t>Lake Morena Community Church  </t>
  </si>
  <si>
    <t>29765 Oak Dr
Campo, 91906  </t>
  </si>
  <si>
    <t>12/9/24 15:30-22:00 12/10/24 8:00-22:00 12/11/24 8:00-14:22  </t>
  </si>
  <si>
    <t>140 </t>
  </si>
  <si>
    <t>8 </t>
  </si>
  <si>
    <t>Pine Valley Improvement Club  </t>
  </si>
  <si>
    <t>28890 Old Hwy 80
Pine Valley, 91962  </t>
  </si>
  <si>
    <t>12/9/24 15:15-22:00 12/10/24 8:00-22:00 12/11/24 8:00-19:11 </t>
  </si>
  <si>
    <t>177 </t>
  </si>
  <si>
    <t>9 </t>
  </si>
  <si>
    <t>Potrero Community Center  </t>
  </si>
  <si>
    <t>24550 Highway 94
Potrero, 91963  </t>
  </si>
  <si>
    <t>12/9/24 15:30-22:00 12/10/24 8:00-22:00 12/11/24 8:00-17:10 </t>
  </si>
  <si>
    <t>113 </t>
  </si>
  <si>
    <t>10 </t>
  </si>
  <si>
    <t>Ramona Branch Library  </t>
  </si>
  <si>
    <t>1275 Main St
Ramona, 92065  </t>
  </si>
  <si>
    <t>12/9/24 16:05-22:00 12/10/24 8:00-22:00 12/11/24 8:00-17:50 </t>
  </si>
  <si>
    <t>346 </t>
  </si>
  <si>
    <t>11 </t>
  </si>
  <si>
    <t>Valley Center Branch Library  </t>
  </si>
  <si>
    <t>29200 Cole Grade Rd
Valley Center, 92082  </t>
  </si>
  <si>
    <t>12/9/24 16:40-22:00 12/10/24 8:00-22:00 12/11/24 8:00-16:41 </t>
  </si>
  <si>
    <t>249 </t>
  </si>
  <si>
    <t>12 </t>
  </si>
  <si>
    <t>Warner Springs Community Resource Center  </t>
  </si>
  <si>
    <t>30950 Highway 79
Warner Springs, 92086  </t>
  </si>
  <si>
    <t>12/9/24 15:30-22:00 12/10/24 8:00-22:00 12/11/24 8:00-19:04 </t>
  </si>
  <si>
    <t>87 </t>
  </si>
  <si>
    <t>Table 18: Summary of Avoided Customer Impacts</t>
  </si>
  <si>
    <t>Mitigation Action</t>
  </si>
  <si>
    <t>Avoided Impacts</t>
  </si>
  <si>
    <t>Sectionalizing Devices</t>
  </si>
  <si>
    <t>Strategic Undergrounding</t>
  </si>
  <si>
    <t>Temporary Generation</t>
  </si>
  <si>
    <t>Microgrids</t>
  </si>
  <si>
    <t>Permanent Backup Generation</t>
  </si>
  <si>
    <t>Situational Awareness</t>
  </si>
  <si>
    <t>Table 19: Summary of Avoided Customer Impacts by Circuit</t>
  </si>
  <si>
    <t>Circuit</t>
  </si>
  <si>
    <t>RB1</t>
  </si>
  <si>
    <t>Table 20: Summary of Customers Served by Microgrids</t>
  </si>
  <si>
    <t>Microgrid Location</t>
  </si>
  <si>
    <t>Total Customers</t>
  </si>
  <si>
    <r>
      <rPr>
        <u/>
        <sz val="11"/>
        <color theme="1"/>
        <rFont val="Calibri"/>
        <family val="2"/>
        <scheme val="minor"/>
      </rPr>
      <t>Ramona Air Attack Base</t>
    </r>
    <r>
      <rPr>
        <sz val="11"/>
        <color theme="1"/>
        <rFont val="Calibri"/>
        <family val="2"/>
        <scheme val="minor"/>
      </rPr>
      <t>, 2450 Montecito Road, Ramona, CA 92065 </t>
    </r>
  </si>
  <si>
    <r>
      <rPr>
        <u/>
        <sz val="11"/>
        <color theme="1"/>
        <rFont val="Calibri"/>
        <family val="2"/>
        <scheme val="minor"/>
      </rPr>
      <t>Butterfield Ranch</t>
    </r>
    <r>
      <rPr>
        <sz val="11"/>
        <color theme="1"/>
        <rFont val="Calibri"/>
        <family val="2"/>
        <scheme val="minor"/>
      </rPr>
      <t>, 14926 Great Southern Overland Stage Route, Julian, CA 92036 </t>
    </r>
  </si>
  <si>
    <r>
      <rPr>
        <u/>
        <sz val="11"/>
        <color theme="1"/>
        <rFont val="Calibri"/>
        <family val="2"/>
        <scheme val="minor"/>
      </rPr>
      <t>Cameron Corners</t>
    </r>
    <r>
      <rPr>
        <sz val="11"/>
        <color theme="1"/>
        <rFont val="Calibri"/>
        <family val="2"/>
        <scheme val="minor"/>
      </rPr>
      <t>, 1339 Buckman Springs Road, Campo, CA 91906 </t>
    </r>
  </si>
  <si>
    <r>
      <rPr>
        <u/>
        <sz val="11"/>
        <color theme="1"/>
        <rFont val="Calibri"/>
        <family val="2"/>
        <scheme val="minor"/>
      </rPr>
      <t>Shelter Valley</t>
    </r>
    <r>
      <rPr>
        <sz val="11"/>
        <color theme="1"/>
        <rFont val="Calibri"/>
        <family val="2"/>
        <scheme val="minor"/>
      </rPr>
      <t>, 7878 Great Southern Overland Stage Route, Julian, CA 92036 </t>
    </r>
  </si>
  <si>
    <t>Table 21: Lessons Learned from PSPS Event</t>
  </si>
  <si>
    <t>Issue</t>
  </si>
  <si>
    <t>Discussion</t>
  </si>
  <si>
    <t>Resolution</t>
  </si>
  <si>
    <t>Missed customer notifications </t>
  </si>
  <si>
    <t xml:space="preserve">Due to rapid onset of winds a shutoff plan was developed with the operations center to strategically de-energize the highest risk areas of the HFTD in advance of the ramping winds.  This resulted in 1,048 customers being impacted without notification.  </t>
  </si>
  <si>
    <t>SDG&amp;E understands how this occurred and has taken steps between the Operation Center and the Customer Notification System to ensure that an issue like this will not happen again. Please see Section 5.6 for additional detail.</t>
  </si>
  <si>
    <t>Over notification of some public safety partners </t>
  </si>
  <si>
    <t>SDG&amp;E implemented a new customer notification system in 2024.  The system is designed to combine notifications to ensure the customers with multiple meters do not receive multiple notifications.  Due to switching plan developments and adjustments, customer notifications occurred in a way that did not always allow for the elimination of multiple notifications. </t>
  </si>
  <si>
    <t>Appendix 1 – Customer Notifications: Descriptions, Dates, Times, and Scripts of Notifications</t>
  </si>
  <si>
    <r>
      <t>Overview of Communications by Method</t>
    </r>
    <r>
      <rPr>
        <b/>
        <vertAlign val="superscript"/>
        <sz val="12"/>
        <color theme="1"/>
        <rFont val="Calibri"/>
        <family val="2"/>
        <scheme val="minor"/>
      </rPr>
      <t>2</t>
    </r>
  </si>
  <si>
    <t>Notification Method </t>
  </si>
  <si>
    <t>Total 
Notifications </t>
  </si>
  <si>
    <t>Who Made the Notification</t>
  </si>
  <si>
    <t>Phone</t>
  </si>
  <si>
    <t>SDG&amp;E </t>
  </si>
  <si>
    <t>Email </t>
  </si>
  <si>
    <t>Text Message </t>
  </si>
  <si>
    <r>
      <t>Customer Notifications: Detailed Communications</t>
    </r>
    <r>
      <rPr>
        <b/>
        <vertAlign val="superscript"/>
        <sz val="12"/>
        <rFont val="Calibri"/>
        <family val="2"/>
        <scheme val="minor"/>
      </rPr>
      <t>2</t>
    </r>
  </si>
  <si>
    <t>Event Order</t>
  </si>
  <si>
    <r>
      <t>Description of Notification</t>
    </r>
    <r>
      <rPr>
        <b/>
        <vertAlign val="superscript"/>
        <sz val="12"/>
        <rFont val="Calibri"/>
        <family val="2"/>
        <scheme val="minor"/>
      </rPr>
      <t>1</t>
    </r>
  </si>
  <si>
    <r>
      <t>Required Minimum Timeline</t>
    </r>
    <r>
      <rPr>
        <b/>
        <vertAlign val="superscript"/>
        <sz val="12"/>
        <rFont val="Calibri"/>
        <family val="2"/>
        <scheme val="minor"/>
      </rPr>
      <t>3</t>
    </r>
  </si>
  <si>
    <t>Date </t>
  </si>
  <si>
    <t>Time of First 
Notification</t>
  </si>
  <si>
    <t>Time of Last
Notification</t>
  </si>
  <si>
    <t>Text 
Message</t>
  </si>
  <si>
    <t>Total Sent</t>
  </si>
  <si>
    <t>Pre-de-
energization 
(prior)</t>
  </si>
  <si>
    <t>M2: 24-48 hours prior to a PSPS (Outage Warning)</t>
  </si>
  <si>
    <t>48–24 hours</t>
  </si>
  <si>
    <t>12/7/2024 - 12/8/2024</t>
  </si>
  <si>
    <t>12/7 3:18PM</t>
  </si>
  <si>
    <t>12/8 11:07AM</t>
  </si>
  <si>
    <t>M3: 12 hours prior to PSPS (Outage Warning)</t>
  </si>
  <si>
    <t>12/9 9:02PM</t>
  </si>
  <si>
    <t>M4: Within 4 hours prior to PSPS (Outage Warning)</t>
  </si>
  <si>
    <t>1–4 hours prior to PSPS (if possible)</t>
  </si>
  <si>
    <t>12/9/2024 - 12/10/2024</t>
  </si>
  <si>
    <t>12/9 12:30PM</t>
  </si>
  <si>
    <t>12/10 6:44AM</t>
  </si>
  <si>
    <t>M5: Power may be shutoff overnight</t>
  </si>
  <si>
    <t>Initiation 
(During)</t>
  </si>
  <si>
    <t>M8: CRC(s) Opened</t>
  </si>
  <si>
    <t>Prior to a PSPS event, immediately after the utility decides on which CRC locations to open during the PSPS event</t>
  </si>
  <si>
    <t>M6: PSPS Confirmed - Power is Out</t>
  </si>
  <si>
    <t>When de-energization
is initiated</t>
  </si>
  <si>
    <t>12/9 3:07PM</t>
  </si>
  <si>
    <t>12/10 10:22AM</t>
  </si>
  <si>
    <t>M7: PSPS will continue overnight</t>
  </si>
  <si>
    <t>12/10 5:44PM</t>
  </si>
  <si>
    <t>12/10 7:58PM</t>
  </si>
  <si>
    <t>Restoration 
(after)</t>
  </si>
  <si>
    <t>M10: Safety Inspections of Power Lines Started (Patrolling)</t>
  </si>
  <si>
    <t>When re-energization efforts begin or immediately before re-energization begins</t>
  </si>
  <si>
    <t>12/10/2024 - 12/11/2024</t>
  </si>
  <si>
    <t>12/10 12:58PM</t>
  </si>
  <si>
    <t>12/11 9:38AM</t>
  </si>
  <si>
    <t>M12: Power Restored; However, PSPS risk continues and PSPS possible</t>
  </si>
  <si>
    <t>When re-energization is complete, but further de-energizations may occur</t>
  </si>
  <si>
    <t>12/9 11:56PM</t>
  </si>
  <si>
    <t>12/10 1:24AM</t>
  </si>
  <si>
    <t>M14: PSPS risk passed, If previous notification received, no longer at risk of losing power</t>
  </si>
  <si>
    <t>When a PSPS event is cancelled</t>
  </si>
  <si>
    <t>12/10 6:32PM</t>
  </si>
  <si>
    <t>12/10 9:31PM</t>
  </si>
  <si>
    <t xml:space="preserve">M15: Power Restored (Final Notification) </t>
  </si>
  <si>
    <t>When re-energization is complete</t>
  </si>
  <si>
    <t>12/10 2:01PM</t>
  </si>
  <si>
    <t>12/11 7:04PM</t>
  </si>
  <si>
    <t>Totals:</t>
  </si>
  <si>
    <r>
      <rPr>
        <vertAlign val="superscript"/>
        <sz val="12"/>
        <color theme="1"/>
        <rFont val="Calibri"/>
        <family val="2"/>
        <scheme val="minor"/>
      </rPr>
      <t>1</t>
    </r>
    <r>
      <rPr>
        <sz val="12"/>
        <color theme="1"/>
        <rFont val="Calibri"/>
        <family val="2"/>
        <scheme val="minor"/>
      </rPr>
      <t>This table only includes actual notifications sent. However, all of SDG&amp;E's PSPS notification scripts are also provided in Appendix 1.</t>
    </r>
  </si>
  <si>
    <r>
      <rPr>
        <vertAlign val="superscript"/>
        <sz val="12"/>
        <color theme="1"/>
        <rFont val="Calibri"/>
        <family val="2"/>
        <scheme val="minor"/>
      </rPr>
      <t>2</t>
    </r>
    <r>
      <rPr>
        <sz val="12"/>
        <color theme="1"/>
        <rFont val="Calibri"/>
        <family val="2"/>
        <scheme val="minor"/>
      </rPr>
      <t>The total number of notifications does not represent unique customers. Some customers received notifications through multiple channels.</t>
    </r>
  </si>
  <si>
    <r>
      <rPr>
        <vertAlign val="superscript"/>
        <sz val="12"/>
        <color theme="1"/>
        <rFont val="Calibri"/>
        <family val="2"/>
        <scheme val="minor"/>
      </rPr>
      <t>3</t>
    </r>
    <r>
      <rPr>
        <sz val="12"/>
        <color theme="1"/>
        <rFont val="Calibri"/>
        <family val="2"/>
        <scheme val="minor"/>
      </rPr>
      <t>Decision 19-05-042, Appendix A, Timing of Notification.</t>
    </r>
  </si>
  <si>
    <t>Appendix 2 – Public Safety Partner Notifications: Descriptions, Dates, Times, and Copies of Notifications</t>
  </si>
  <si>
    <t>Type of Notification</t>
  </si>
  <si>
    <t>Recipients</t>
  </si>
  <si>
    <t>Description</t>
  </si>
  <si>
    <t>Date/Time Contacted</t>
  </si>
  <si>
    <t>48-72 Hours</t>
  </si>
  <si>
    <t>Public safety partners including local and tribal governments, water/wastewater, emergency management, communications providers, hospitals and CBOs.</t>
  </si>
  <si>
    <t>SDG&amp;E Public Safety Power Shutoff Possible in 48-72 Hours / EOC Activation</t>
  </si>
  <si>
    <t>12/6/24 at 15:30 PDT</t>
  </si>
  <si>
    <t>24-48 Hours</t>
  </si>
  <si>
    <t>SDG&amp;E Public Safety Power Shutoff possible in 24-48 hours.</t>
  </si>
  <si>
    <t>12/7/24 at 14:54 PDT;
12/8/24 at 12:22 PDT;</t>
  </si>
  <si>
    <t>Imminent</t>
  </si>
  <si>
    <t>SDG&amp;E Public Safety Power Shutoff Likely</t>
  </si>
  <si>
    <t>12/9/24 at 14:33 PDT</t>
  </si>
  <si>
    <t>Initiation 
(during)</t>
  </si>
  <si>
    <t>De-Energized</t>
  </si>
  <si>
    <t>SDG&amp;E has shut off power for public safety</t>
  </si>
  <si>
    <t>12/9/24 at 17:37 PDT</t>
  </si>
  <si>
    <t>Update #1</t>
  </si>
  <si>
    <t>SDG&amp;E has shut off power for public safety. Community Resource Centers to Open.</t>
  </si>
  <si>
    <t>12/9/24 at 18:23 PDT</t>
  </si>
  <si>
    <t>Update #2</t>
  </si>
  <si>
    <t>12/9/24 at 20:11 PDT</t>
  </si>
  <si>
    <t>Update #3</t>
  </si>
  <si>
    <t>12/10/24 at 06:15 PDT</t>
  </si>
  <si>
    <t>Imminent Re-Energize</t>
  </si>
  <si>
    <t>SDG&amp;E power remains turned off for public safety. SDG&amp;E is determining when power can be turned back on.</t>
  </si>
  <si>
    <t>12/10/24 at 16:28 PDT</t>
  </si>
  <si>
    <t>Update #4</t>
  </si>
  <si>
    <t>SDG&amp;E has shut off power for public safety. Power will remain out overnight.</t>
  </si>
  <si>
    <t>12/10/24 at 22:15 PDT</t>
  </si>
  <si>
    <t>Re-Energized</t>
  </si>
  <si>
    <t xml:space="preserve">SDG&amp;E continues to restore power to impacted areas. </t>
  </si>
  <si>
    <t>12/11/24 at 09:09 PDT</t>
  </si>
  <si>
    <t>Post-event</t>
  </si>
  <si>
    <t>Event Concluded</t>
  </si>
  <si>
    <t>Final Notification: SDG&amp;E Public Safety Power Shutoff event has ended</t>
  </si>
  <si>
    <t>12/11/24 at 13:56 PDT</t>
  </si>
  <si>
    <t>Event concluded - Survey</t>
  </si>
  <si>
    <t>SDG&amp;E Survey Request on Recent Public Safety Power Shutoff</t>
  </si>
  <si>
    <t>12/11/24 at 19:26 PDT</t>
  </si>
  <si>
    <t>SDG&amp;E Emergency Management</t>
  </si>
  <si>
    <t>CalOES &amp; County OES Warning Center Notfications</t>
  </si>
  <si>
    <t>Op Period</t>
  </si>
  <si>
    <t xml:space="preserve">Notification Type </t>
  </si>
  <si>
    <r>
      <t xml:space="preserve">Time </t>
    </r>
    <r>
      <rPr>
        <sz val="11"/>
        <color theme="1"/>
        <rFont val="Calibri"/>
        <family val="2"/>
        <scheme val="minor"/>
      </rPr>
      <t>(Of Submission)</t>
    </r>
  </si>
  <si>
    <r>
      <t xml:space="preserve">Date </t>
    </r>
    <r>
      <rPr>
        <sz val="11"/>
        <color theme="1"/>
        <rFont val="Calibri"/>
        <family val="2"/>
        <scheme val="minor"/>
      </rPr>
      <t>(Of Request)</t>
    </r>
  </si>
  <si>
    <r>
      <t xml:space="preserve">Initiated By </t>
    </r>
    <r>
      <rPr>
        <sz val="11"/>
        <color rgb="FF000000"/>
        <rFont val="Calibri"/>
        <family val="2"/>
        <scheme val="minor"/>
      </rPr>
      <t>(Jurisdiction Name)</t>
    </r>
  </si>
  <si>
    <t>Information Source</t>
  </si>
  <si>
    <r>
      <t xml:space="preserve">CalOES Confirmation </t>
    </r>
    <r>
      <rPr>
        <sz val="11"/>
        <color theme="1"/>
        <rFont val="Calibri"/>
        <family val="2"/>
        <scheme val="minor"/>
      </rPr>
      <t>(Rep Name, Time Confirmed)</t>
    </r>
  </si>
  <si>
    <t>Message Contents/Notes</t>
  </si>
  <si>
    <t>Contact CalOES &amp; County OES Warning Center</t>
  </si>
  <si>
    <t>Sit Stat Unit</t>
  </si>
  <si>
    <t>Doug Price at 15:21</t>
  </si>
  <si>
    <t>CalOES Form 1 Submitted at 15:20.  Doug Price from CalOES confirmed receipt at 15:21 and Shannon Muzzo from County OES confirmed receipt at 15:22.</t>
  </si>
  <si>
    <t>Dave Hetland at 07:18</t>
  </si>
  <si>
    <t xml:space="preserve">CalOES Form 2 Submitted at 7:18.  Dave Hetland from CalOES confirmed receipt at 7:18 and Shannon Nuzzo from County OES confirmed receipt at 7:19.  </t>
  </si>
  <si>
    <t>Sam Montoya at 14:41</t>
  </si>
  <si>
    <t xml:space="preserve">CalOES Form 3 Submitted at 14:41. Sam Montoya from CalOES confirmed receipt at 14:41 and Shannon Nuzzo from County OES confirmed receipt at 14:43. </t>
  </si>
  <si>
    <t xml:space="preserve">Dave Hetland at 07:00 </t>
  </si>
  <si>
    <t>CalOES Form 4 Submitted at 06:55.  Dave Hetland from CalOES confirmed receipt at 07:00am and Shannon Nuzzo from County OES confirmed receipt at 07:01am</t>
  </si>
  <si>
    <t>CalOES Form 5 Submitted 1455.  Jim Parker from CalOES confirmed receipt at 1501 and Cody Gallagher from County OES confirmed receipt at 1502</t>
  </si>
  <si>
    <t xml:space="preserve">Benito Soto at 07:02 </t>
  </si>
  <si>
    <t>CalOES Form 6 Submitted at 07:02. CalOES Benito Soto confirmed receipt at 7:02.  County OES Shannon Nuzzo confirmed receipt at 07:02.</t>
  </si>
  <si>
    <t xml:space="preserve">Benito Soto at 14:58 </t>
  </si>
  <si>
    <t>CalOES Form 7 Submitted at 14:58. CalOES Benito Soto confirmed receipt at 1458 hours.  County OES Shannon Nuzzo confirmed receipt at 1500 hours</t>
  </si>
  <si>
    <t xml:space="preserve">Doug Price at 15:51 </t>
  </si>
  <si>
    <t xml:space="preserve">CalOES Form 8 Submitted at 15:49. CalOES Doug Price confirmed receipt at 15:51.  County OES Shannon Nuzzo confirmed receipt at 15:53. </t>
  </si>
  <si>
    <t>Nick Womack at 08:09</t>
  </si>
  <si>
    <t>CalOES Form 9 Submitted at 08:07. CalOES Nick Womack confirmed receipt at 08:09.  County OES  Shannon Nuzzo confirmed receipt at 08:10.</t>
  </si>
  <si>
    <t>Nick Womack at 13:17</t>
  </si>
  <si>
    <t xml:space="preserve">CalOES Form 10 submitted at 1315.  CalOES Nick Womack confirmed receipt at 1317. County OES Shannon Nuzzo confirmed receipt at 13:18. </t>
  </si>
  <si>
    <t>Rosa Pulido at 15:04</t>
  </si>
  <si>
    <t xml:space="preserve">CalOES Form 11 submitted at 15:02. CalOES Rosa Pulido confirmed receipt at 15:04.  County OES Shannon Nuzzo confirmed receipt at 15:05. </t>
  </si>
  <si>
    <t>Rosa Pulido at 07:08</t>
  </si>
  <si>
    <t xml:space="preserve">CalOES Form 12 submitted at 07:06. CalOES Rosa Pulido confirmed receipt at 07:08.  County OES Cody Gallager confrirmed receipt at 07:09. </t>
  </si>
  <si>
    <t>Fuchinh Xiong at 15:03</t>
  </si>
  <si>
    <t>CalOES Form 13 Submitted at 15:01.  CalOES Fuchinh Xiong confirmed receipt at 15:03.  County OES Cody Gallagher confirmed receipt at 15:04.</t>
  </si>
  <si>
    <t xml:space="preserve">Randall Perez at 19:12 </t>
  </si>
  <si>
    <t xml:space="preserve">CalOES form 14 submitted at 19:09. Randall Perez with CalOES confirmed receipt at 19:12 and Shannon Nuzzo with County OES confirmed receipt at 19:14. </t>
  </si>
  <si>
    <t>CalOES PSPS Notification Dashboard</t>
  </si>
  <si>
    <t>Appendix 3 – CPUC Notifications: Descriptions, Dates, Times, and Copies of Notifications</t>
  </si>
  <si>
    <t>Type of 
Notification</t>
  </si>
  <si>
    <r>
      <t>Required Minimum 
Timeline</t>
    </r>
    <r>
      <rPr>
        <b/>
        <vertAlign val="superscript"/>
        <sz val="12"/>
        <color rgb="FF000000"/>
        <rFont val="Calibri"/>
        <family val="2"/>
      </rPr>
      <t>1</t>
    </r>
  </si>
  <si>
    <t>Date/Time Sent</t>
  </si>
  <si>
    <t>Description of Notification</t>
  </si>
  <si>
    <t>Initial Notice
for PSPS
Event</t>
  </si>
  <si>
    <t>72–48 hours</t>
  </si>
  <si>
    <t>•  Weather details and number of 
    potentially impacted customers 
•  Link to SDG&amp;E’s secure public safety 
    partner PSPS Portal to access anticipated 
    timing of de-energization and re-energization, 
    consolidated device information, maps and 
    GIS shapefiles
•  Time of EOC activation</t>
  </si>
  <si>
    <t>12/7/24 at 14:43 PDT;
12/8/24 at 11:58 PDT</t>
  </si>
  <si>
    <t>1–4 hours 
prior to PSPS (if possible)</t>
  </si>
  <si>
    <t>12/9/24 at 14:33 PDT*</t>
  </si>
  <si>
    <t>De-energized</t>
  </si>
  <si>
    <t>When de-energization 
is initiated</t>
  </si>
  <si>
    <t>12/9/24 at 15:55 PDT</t>
  </si>
  <si>
    <t>•  Details of current PSPS outages 
    (timing, customer and community impacts)
•  Anticipated timing of re-energization
•  Link to SDG&amp;E’s secure public safety partner 
    PSPS Portal to access anticipated timing of 
    de-energization and re-energization, 
    consolidated device information, maps 
    and GIS shapefiles</t>
  </si>
  <si>
    <t>Update</t>
  </si>
  <si>
    <t xml:space="preserve">12/9/24 at 16:28 PDT;
12/9/24 at 17:55 PDT;
12/9/24 at 20:07 PDT;
12/10/24 at 02:30 PDT;
12/10/24 at 04:00 PDT;
12/10/24 at 05:30 PDT;
12/10/24 at 07:01 PDT;
12/10/24 at 08:56 PDT;
12/10/24 at 12:01 PDT;
</t>
  </si>
  <si>
    <t>Re-energized</t>
  </si>
  <si>
    <t>12/10/24 at 16:22 PDT</t>
  </si>
  <si>
    <t xml:space="preserve">•  Details of current PSPS outages 
    (timing, customer and community impacts)
•  Status of restoration efforts
•  Anticipated timing of re-energization
•  Link to SDG&amp;E’s secure public safety partner 
    PSPS Portal to access anticipated timing of 
    de-energization and re-energization, 
    consolidated device information, maps 
    and GIS shapefiles
</t>
  </si>
  <si>
    <t>12/10/24 at 20:52 PDT;
12/11/24 at 13:28 PDT;</t>
  </si>
  <si>
    <t>At the time 
service is 
restored to 
all customers</t>
  </si>
  <si>
    <t>When re-energization 
is complete</t>
  </si>
  <si>
    <t>12/11/24 at 19:23 PDT</t>
  </si>
  <si>
    <t>•  Timing of full restoration 
    and EOC demobilization 
•  Timing of post-event report</t>
  </si>
  <si>
    <r>
      <rPr>
        <vertAlign val="superscript"/>
        <sz val="12"/>
        <color theme="1"/>
        <rFont val="Calibri"/>
        <family val="2"/>
        <scheme val="minor"/>
      </rPr>
      <t>1</t>
    </r>
    <r>
      <rPr>
        <sz val="12"/>
        <color theme="1"/>
        <rFont val="Calibri"/>
        <family val="2"/>
        <scheme val="minor"/>
      </rPr>
      <t>Decision 19-05-042, Appendix A, Timing of Notification.</t>
    </r>
  </si>
  <si>
    <t>*Notification provided to Public Safety Partners includes the CPUC. See Appendix 2.</t>
  </si>
  <si>
    <t>Appendix 4 – AFN Community Based Organization (CBO) Notifications: Descriptions, Dates, Times, and Copies of Notifications</t>
  </si>
  <si>
    <t>Timeline</t>
  </si>
  <si>
    <t>72-48 hours</t>
  </si>
  <si>
    <t>12/6/24 at 15:35 PDT</t>
  </si>
  <si>
    <t xml:space="preserve">•  SDG&amp;E EOC Activated
•  Weather details and number of potentially 
    impacted customers 
•  Link to SDG&amp;E’s Social Media Kit that 
    includes PSPS Spanish and AFN content
•  Contact information for Customers to 
    Request Services
</t>
  </si>
  <si>
    <t>48-24 hours</t>
  </si>
  <si>
    <t>12/7/24 ay 15:04 PDT</t>
  </si>
  <si>
    <t>24 hours</t>
  </si>
  <si>
    <t>12/8/24 at 12:33 PDT</t>
  </si>
  <si>
    <t>Initiation 
(during) and 
Restoration 
(after)</t>
  </si>
  <si>
    <t>•  Details of current PSPS outages
•  Link to SDG&amp;E’s PSPS Web Page and Social 
    Media Kit
•  Contact information for Customers to 
    Request Services</t>
  </si>
  <si>
    <t>As necessary</t>
  </si>
  <si>
    <t xml:space="preserve">12/9/24 at 18:23 PDT;
12/9/24 at 18:55 PDT;
12/9/24 at 20:11 PDT;
12/9/24 at 21:05 PDT;
12/9/24 at 21:10 PDT;
12/10/24 at 06:15 PDT;
</t>
  </si>
  <si>
    <t>At the time 
service is restored 
to all customers</t>
  </si>
  <si>
    <t>12/11/24 at 19:10 PDT</t>
  </si>
  <si>
    <t xml:space="preserve">•  Timing of full restoration and EOC 
    demobilization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</si>
</sst>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m/d/yyyy\ h:mm:ss\ AM/PM"/>
    <numFmt numFmtId="165" formatCode="h:mm;@"/>
    <numFmt numFmtId="166" formatCode="[$-409]h:mm\ AM/PM;@"/>
    <numFmt numFmtId="167" formatCode="[hh]:mm"/>
  </numFmts>
  <fonts count="56">
    <font>
      <sz val="11"/>
      <color theme="1"/>
      <name val="Calibri"/>
      <family val="2"/>
      <scheme val="minor"/>
    </font>
    <font>
      <sz val="12"/>
      <color theme="1"/>
      <name val="Calibri"/>
      <family val="2"/>
      <scheme val="minor"/>
    </font>
    <font>
      <sz val="8"/>
      <color theme="1"/>
      <name val="Calibri"/>
      <family val="2"/>
      <scheme val="minor"/>
    </font>
    <font>
      <sz val="11"/>
      <color theme="1"/>
      <name val="Calibri"/>
      <family val="2"/>
      <scheme val="minor"/>
    </font>
    <font>
      <b/>
      <sz val="12"/>
      <color theme="1"/>
      <name val="Calibri"/>
      <family val="2"/>
      <scheme val="minor"/>
    </font>
    <font>
      <sz val="11"/>
      <name val="Calibri"/>
      <family val="2"/>
    </font>
    <font>
      <i/>
      <sz val="8"/>
      <color theme="1"/>
      <name val="Calibri"/>
      <family val="2"/>
      <scheme val="minor"/>
    </font>
    <font>
      <sz val="9"/>
      <color theme="1"/>
      <name val="Calibri"/>
      <family val="2"/>
      <scheme val="minor"/>
    </font>
    <font>
      <b/>
      <vertAlign val="superscript"/>
      <sz val="12"/>
      <color theme="1"/>
      <name val="Calibri"/>
      <family val="2"/>
      <scheme val="minor"/>
    </font>
    <font>
      <sz val="12"/>
      <color theme="1"/>
      <name val="Calibri"/>
      <family val="2"/>
      <scheme val="minor"/>
    </font>
    <font>
      <sz val="12"/>
      <color rgb="FF000000"/>
      <name val="Calibri"/>
      <family val="2"/>
    </font>
    <font>
      <vertAlign val="superscript"/>
      <sz val="12"/>
      <color theme="1"/>
      <name val="Calibri"/>
      <family val="2"/>
      <scheme val="minor"/>
    </font>
    <font>
      <b/>
      <sz val="16"/>
      <name val="Calibri"/>
      <family val="2"/>
      <scheme val="minor"/>
    </font>
    <font>
      <b/>
      <sz val="30"/>
      <name val="Calibri"/>
      <family val="2"/>
      <scheme val="minor"/>
    </font>
    <font>
      <sz val="20"/>
      <name val="Calibri"/>
      <family val="2"/>
      <scheme val="minor"/>
    </font>
    <font>
      <sz val="16"/>
      <color rgb="FFFFC000"/>
      <name val="Calibri"/>
      <family val="2"/>
      <scheme val="minor"/>
    </font>
    <font>
      <sz val="16"/>
      <color theme="1"/>
      <name val="Calibri"/>
      <family val="2"/>
      <scheme val="minor"/>
    </font>
    <font>
      <b/>
      <sz val="12"/>
      <name val="Calibri"/>
      <family val="2"/>
      <scheme val="minor"/>
    </font>
    <font>
      <sz val="12"/>
      <name val="Calibri"/>
      <family val="2"/>
      <scheme val="minor"/>
    </font>
    <font>
      <sz val="12"/>
      <color theme="4"/>
      <name val="Calibri"/>
      <family val="2"/>
      <scheme val="minor"/>
    </font>
    <font>
      <b/>
      <vertAlign val="superscript"/>
      <sz val="12"/>
      <name val="Calibri"/>
      <family val="2"/>
      <scheme val="minor"/>
    </font>
    <font>
      <sz val="12"/>
      <color rgb="FF000000"/>
      <name val="Calibri"/>
      <family val="2"/>
      <scheme val="minor"/>
    </font>
    <font>
      <b/>
      <sz val="12"/>
      <color rgb="FF000000"/>
      <name val="Calibri"/>
      <family val="2"/>
      <scheme val="minor"/>
    </font>
    <font>
      <sz val="12"/>
      <name val="Calibri"/>
      <family val="2"/>
    </font>
    <font>
      <b/>
      <sz val="12"/>
      <color rgb="FF000000"/>
      <name val="Calibri"/>
      <family val="2"/>
    </font>
    <font>
      <b/>
      <sz val="12"/>
      <name val="Calibri"/>
      <family val="2"/>
    </font>
    <font>
      <b/>
      <vertAlign val="superscript"/>
      <sz val="12"/>
      <color rgb="FF000000"/>
      <name val="Calibri"/>
      <family val="2"/>
    </font>
    <font>
      <vertAlign val="superscript"/>
      <sz val="12"/>
      <color rgb="FF000000"/>
      <name val="Calibri"/>
      <family val="2"/>
      <scheme val="minor"/>
    </font>
    <font>
      <b/>
      <sz val="11"/>
      <color theme="1"/>
      <name val="Calibri"/>
      <family val="2"/>
      <scheme val="minor"/>
    </font>
    <font>
      <b/>
      <sz val="14"/>
      <color theme="1"/>
      <name val="Calibri"/>
      <family val="2"/>
      <scheme val="minor"/>
    </font>
    <font>
      <b/>
      <sz val="11"/>
      <color rgb="FF000000"/>
      <name val="Calibri"/>
      <family val="2"/>
      <scheme val="minor"/>
    </font>
    <font>
      <sz val="11"/>
      <color rgb="FF000000"/>
      <name val="Calibri"/>
      <family val="2"/>
      <scheme val="minor"/>
    </font>
    <font>
      <sz val="11"/>
      <name val="Aptos"/>
      <family val="2"/>
    </font>
    <font>
      <sz val="12"/>
      <name val="Aptos Narrow"/>
      <family val="2"/>
    </font>
    <font>
      <sz val="12"/>
      <color rgb="FF000000"/>
      <name val="Aptos Narrow"/>
      <family val="2"/>
    </font>
    <font>
      <sz val="10"/>
      <color indexed="8"/>
      <name val="Arial"/>
      <family val="2"/>
    </font>
    <font>
      <sz val="12"/>
      <color indexed="8"/>
      <name val="Calibri"/>
      <family val="2"/>
      <scheme val="minor"/>
    </font>
    <font>
      <sz val="12"/>
      <color rgb="FFFF0000"/>
      <name val="Calibri"/>
      <family val="2"/>
      <scheme val="minor"/>
    </font>
    <font>
      <sz val="11"/>
      <color rgb="FF000000"/>
      <name val="Times New Roman"/>
      <family val="1"/>
      <charset val="1"/>
    </font>
    <font>
      <sz val="11"/>
      <color theme="1"/>
      <name val="Times New Roman"/>
      <family val="1"/>
      <charset val="1"/>
    </font>
    <font>
      <u/>
      <sz val="11"/>
      <color rgb="FF000000"/>
      <name val="Times New Roman"/>
      <family val="1"/>
      <charset val="1"/>
    </font>
    <font>
      <u/>
      <sz val="11"/>
      <color theme="1"/>
      <name val="Times New Roman"/>
      <family val="1"/>
      <charset val="1"/>
    </font>
    <font>
      <sz val="11"/>
      <color theme="1"/>
      <name val="Times New Roman"/>
      <family val="1"/>
    </font>
    <font>
      <u/>
      <sz val="11"/>
      <color rgb="FF000000"/>
      <name val="Times New Roman"/>
      <family val="1"/>
    </font>
    <font>
      <sz val="11"/>
      <color rgb="FF000000"/>
      <name val="Times New Roman"/>
      <family val="1"/>
    </font>
    <font>
      <b/>
      <sz val="11"/>
      <color rgb="FF000000"/>
      <name val="Times New Roman"/>
      <family val="1"/>
    </font>
    <font>
      <sz val="11"/>
      <name val="Times New Roman"/>
      <family val="1"/>
    </font>
    <font>
      <u/>
      <sz val="11"/>
      <name val="Times New Roman"/>
      <family val="1"/>
    </font>
    <font>
      <b/>
      <sz val="11"/>
      <name val="Times New Roman"/>
      <family val="1"/>
    </font>
    <font>
      <sz val="11"/>
      <name val="WordVisi_MSFontService"/>
      <charset val="1"/>
    </font>
    <font>
      <sz val="11"/>
      <name val="Calibri"/>
      <family val="2"/>
      <scheme val="minor"/>
    </font>
    <font>
      <u/>
      <sz val="11"/>
      <color theme="1"/>
      <name val="Calibri"/>
      <family val="2"/>
      <scheme val="minor"/>
    </font>
    <font>
      <b/>
      <vertAlign val="superscript"/>
      <sz val="12"/>
      <color rgb="FF000000"/>
      <name val="Calibri"/>
      <family val="2"/>
      <scheme val="minor"/>
    </font>
    <font>
      <strike/>
      <sz val="12"/>
      <color rgb="FFFF0000"/>
      <name val="Calibri"/>
      <scheme val="minor"/>
    </font>
    <font>
      <sz val="12"/>
      <color rgb="FF000000"/>
      <name val="Calibri"/>
      <scheme val="minor"/>
    </font>
    <font>
      <sz val="12"/>
      <color theme="1"/>
      <name val="Calibri"/>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D9E1F2"/>
        <bgColor rgb="FF000000"/>
      </patternFill>
    </fill>
    <fill>
      <patternFill patternType="solid">
        <fgColor theme="4" tint="0.59999389629810485"/>
        <bgColor indexed="64"/>
      </patternFill>
    </fill>
    <fill>
      <patternFill patternType="solid">
        <fgColor rgb="FFFFFFFF"/>
        <bgColor indexed="64"/>
      </patternFill>
    </fill>
  </fills>
  <borders count="17">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auto="1"/>
      </right>
      <top style="thin">
        <color rgb="FF000000"/>
      </top>
      <bottom/>
      <diagonal/>
    </border>
    <border>
      <left style="thin">
        <color auto="1"/>
      </left>
      <right style="thin">
        <color rgb="FF000000"/>
      </right>
      <top style="thin">
        <color rgb="FF000000"/>
      </top>
      <bottom/>
      <diagonal/>
    </border>
    <border>
      <left/>
      <right/>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4">
    <xf numFmtId="0" fontId="0" fillId="0" borderId="0"/>
    <xf numFmtId="43" fontId="3" fillId="0" borderId="0" applyFont="0" applyFill="0" applyBorder="0" applyAlignment="0" applyProtection="0"/>
    <xf numFmtId="0" fontId="5" fillId="0" borderId="0"/>
    <xf numFmtId="0" fontId="35" fillId="0" borderId="0"/>
  </cellStyleXfs>
  <cellXfs count="192">
    <xf numFmtId="0" fontId="0" fillId="0" borderId="0" xfId="0"/>
    <xf numFmtId="0" fontId="2" fillId="0" borderId="0" xfId="0" applyFont="1"/>
    <xf numFmtId="0" fontId="6" fillId="0" borderId="0" xfId="0" applyFont="1"/>
    <xf numFmtId="0" fontId="7" fillId="0" borderId="0" xfId="0" applyFont="1"/>
    <xf numFmtId="0" fontId="7" fillId="0" borderId="0" xfId="0" applyFont="1" applyAlignment="1">
      <alignment wrapText="1"/>
    </xf>
    <xf numFmtId="3" fontId="7" fillId="0" borderId="0" xfId="0" applyNumberFormat="1" applyFont="1"/>
    <xf numFmtId="1" fontId="2" fillId="0" borderId="0" xfId="0" applyNumberFormat="1" applyFont="1"/>
    <xf numFmtId="0" fontId="2" fillId="0" borderId="0" xfId="0" applyFont="1" applyAlignment="1">
      <alignment vertic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9" fillId="0" borderId="0" xfId="0" applyFont="1" applyAlignment="1">
      <alignment horizontal="center"/>
    </xf>
    <xf numFmtId="0" fontId="4" fillId="3" borderId="5"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9" fillId="0" borderId="0" xfId="0" applyFont="1"/>
    <xf numFmtId="0" fontId="9"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4" fillId="0" borderId="0" xfId="0" applyFont="1" applyAlignment="1">
      <alignment horizontal="left" vertical="center"/>
    </xf>
    <xf numFmtId="0" fontId="19" fillId="0" borderId="0" xfId="0" applyFont="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right"/>
    </xf>
    <xf numFmtId="3" fontId="4" fillId="3" borderId="2" xfId="0" applyNumberFormat="1" applyFont="1" applyFill="1" applyBorder="1" applyAlignment="1">
      <alignment horizontal="center" vertical="center" wrapText="1"/>
    </xf>
    <xf numFmtId="3" fontId="4" fillId="3" borderId="2" xfId="0" applyNumberFormat="1" applyFont="1" applyFill="1" applyBorder="1" applyAlignment="1">
      <alignment horizontal="right" vertical="center" wrapText="1"/>
    </xf>
    <xf numFmtId="0" fontId="4" fillId="0" borderId="0" xfId="0" applyFont="1" applyAlignment="1">
      <alignment horizontal="center"/>
    </xf>
    <xf numFmtId="0" fontId="17" fillId="3" borderId="2" xfId="0" applyFont="1" applyFill="1" applyBorder="1" applyAlignment="1">
      <alignment horizontal="center" vertical="center" wrapText="1"/>
    </xf>
    <xf numFmtId="0" fontId="17" fillId="0" borderId="0" xfId="0" applyFont="1" applyAlignment="1">
      <alignment horizontal="center" vertical="center" wrapText="1"/>
    </xf>
    <xf numFmtId="0" fontId="18" fillId="0" borderId="2" xfId="0" applyFont="1" applyBorder="1" applyAlignment="1">
      <alignment horizontal="center" vertical="center" wrapText="1"/>
    </xf>
    <xf numFmtId="3" fontId="17" fillId="3" borderId="2" xfId="0" applyNumberFormat="1" applyFont="1" applyFill="1" applyBorder="1" applyAlignment="1">
      <alignment horizontal="right" vertical="center" wrapText="1"/>
    </xf>
    <xf numFmtId="3" fontId="17" fillId="3" borderId="2" xfId="0" applyNumberFormat="1" applyFont="1" applyFill="1" applyBorder="1" applyAlignment="1">
      <alignment horizontal="center" vertical="center" wrapText="1"/>
    </xf>
    <xf numFmtId="0" fontId="22" fillId="0" borderId="2" xfId="0" applyFont="1" applyBorder="1" applyAlignment="1">
      <alignment horizontal="left" vertical="center" wrapText="1"/>
    </xf>
    <xf numFmtId="3" fontId="4" fillId="3" borderId="2" xfId="1" applyNumberFormat="1" applyFont="1" applyFill="1" applyBorder="1" applyAlignment="1">
      <alignment horizontal="center"/>
    </xf>
    <xf numFmtId="0" fontId="4" fillId="0" borderId="0" xfId="0" applyFont="1"/>
    <xf numFmtId="0" fontId="23" fillId="0" borderId="0" xfId="2" applyFont="1"/>
    <xf numFmtId="0" fontId="10" fillId="0" borderId="2" xfId="2" applyFont="1" applyBorder="1" applyAlignment="1">
      <alignment horizontal="center" vertical="center" wrapText="1"/>
    </xf>
    <xf numFmtId="164" fontId="23" fillId="0" borderId="2" xfId="2" applyNumberFormat="1" applyFont="1" applyBorder="1" applyAlignment="1">
      <alignment horizontal="center" vertical="center"/>
    </xf>
    <xf numFmtId="0" fontId="10" fillId="0" borderId="2" xfId="2" applyFont="1" applyBorder="1" applyAlignment="1">
      <alignment horizontal="center" vertical="center"/>
    </xf>
    <xf numFmtId="0" fontId="23" fillId="0" borderId="2" xfId="2" applyFont="1" applyBorder="1" applyAlignment="1">
      <alignment horizontal="center" vertical="center" wrapText="1"/>
    </xf>
    <xf numFmtId="164" fontId="23" fillId="0" borderId="2" xfId="2" applyNumberFormat="1" applyFont="1" applyBorder="1" applyAlignment="1">
      <alignment horizontal="left"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8" fillId="0" borderId="2" xfId="0" applyFont="1" applyBorder="1" applyAlignment="1">
      <alignment horizontal="left" vertical="center"/>
    </xf>
    <xf numFmtId="0" fontId="1" fillId="0" borderId="2" xfId="0" applyFont="1" applyBorder="1" applyAlignment="1">
      <alignment horizontal="left" vertical="center"/>
    </xf>
    <xf numFmtId="0" fontId="1" fillId="0" borderId="0" xfId="0" applyFont="1" applyAlignment="1">
      <alignment horizontal="center"/>
    </xf>
    <xf numFmtId="0" fontId="1" fillId="0" borderId="2" xfId="0" applyFont="1" applyBorder="1" applyAlignment="1">
      <alignment horizontal="center" vertical="center"/>
    </xf>
    <xf numFmtId="0" fontId="1" fillId="0" borderId="0" xfId="0" applyFont="1"/>
    <xf numFmtId="0" fontId="1" fillId="0" borderId="2" xfId="0" applyFont="1" applyBorder="1" applyAlignment="1">
      <alignment horizontal="left" vertical="center" wrapText="1"/>
    </xf>
    <xf numFmtId="3" fontId="1" fillId="0" borderId="2" xfId="1" applyNumberFormat="1" applyFont="1" applyBorder="1" applyAlignment="1">
      <alignment horizontal="center" vertical="center"/>
    </xf>
    <xf numFmtId="0" fontId="1" fillId="0" borderId="2" xfId="0" applyFont="1" applyBorder="1" applyAlignment="1">
      <alignment horizontal="left" wrapText="1"/>
    </xf>
    <xf numFmtId="3" fontId="1" fillId="0" borderId="2" xfId="0" applyNumberFormat="1" applyFont="1" applyBorder="1" applyAlignment="1">
      <alignment horizontal="center" vertical="center"/>
    </xf>
    <xf numFmtId="0" fontId="1" fillId="0" borderId="2" xfId="0" applyFont="1" applyBorder="1"/>
    <xf numFmtId="0" fontId="1" fillId="0" borderId="2" xfId="0" applyFont="1" applyBorder="1" applyAlignment="1">
      <alignment vertical="center" wrapText="1"/>
    </xf>
    <xf numFmtId="0" fontId="1" fillId="0" borderId="2" xfId="0" applyFont="1" applyBorder="1" applyAlignment="1">
      <alignment horizontal="left"/>
    </xf>
    <xf numFmtId="3" fontId="1" fillId="0" borderId="2"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0" fontId="4" fillId="3" borderId="10" xfId="0" applyFont="1" applyFill="1" applyBorder="1" applyAlignment="1">
      <alignment horizontal="right"/>
    </xf>
    <xf numFmtId="164" fontId="23" fillId="0" borderId="2" xfId="2" applyNumberFormat="1" applyFont="1" applyBorder="1" applyAlignment="1">
      <alignment horizontal="center" vertical="center" wrapText="1"/>
    </xf>
    <xf numFmtId="0" fontId="1" fillId="0" borderId="0" xfId="0" applyFont="1" applyAlignment="1">
      <alignment wrapText="1"/>
    </xf>
    <xf numFmtId="0" fontId="28" fillId="0" borderId="2" xfId="0" applyFont="1" applyBorder="1" applyAlignment="1">
      <alignment wrapText="1"/>
    </xf>
    <xf numFmtId="165" fontId="28" fillId="0" borderId="2" xfId="0" applyNumberFormat="1" applyFont="1" applyBorder="1" applyAlignment="1">
      <alignment wrapText="1"/>
    </xf>
    <xf numFmtId="0" fontId="30" fillId="0" borderId="2" xfId="0" applyFont="1" applyBorder="1" applyAlignment="1">
      <alignment wrapText="1"/>
    </xf>
    <xf numFmtId="0" fontId="31" fillId="0" borderId="2" xfId="0" applyFont="1" applyBorder="1" applyAlignment="1">
      <alignment horizontal="left" wrapText="1"/>
    </xf>
    <xf numFmtId="0" fontId="31" fillId="0" borderId="2" xfId="0" applyFont="1" applyBorder="1" applyAlignment="1">
      <alignment wrapText="1"/>
    </xf>
    <xf numFmtId="0" fontId="28" fillId="0" borderId="0" xfId="0" applyFont="1"/>
    <xf numFmtId="0" fontId="1" fillId="0" borderId="2" xfId="0" applyFont="1" applyBorder="1" applyAlignment="1">
      <alignment horizontal="center"/>
    </xf>
    <xf numFmtId="164" fontId="1" fillId="0" borderId="2" xfId="0" applyNumberFormat="1" applyFont="1" applyBorder="1" applyAlignment="1">
      <alignment horizontal="center"/>
    </xf>
    <xf numFmtId="0" fontId="0" fillId="0" borderId="2" xfId="0" applyBorder="1"/>
    <xf numFmtId="0" fontId="0" fillId="0" borderId="2" xfId="0" applyBorder="1" applyAlignment="1">
      <alignment wrapText="1"/>
    </xf>
    <xf numFmtId="165" fontId="0" fillId="0" borderId="2" xfId="0" applyNumberFormat="1" applyBorder="1"/>
    <xf numFmtId="14" fontId="0" fillId="0" borderId="2" xfId="0" applyNumberFormat="1" applyBorder="1"/>
    <xf numFmtId="14" fontId="0" fillId="0" borderId="2" xfId="0" applyNumberFormat="1" applyBorder="1" applyAlignment="1">
      <alignment horizontal="left" wrapText="1"/>
    </xf>
    <xf numFmtId="14" fontId="0" fillId="0" borderId="2" xfId="0" applyNumberFormat="1" applyBorder="1" applyAlignment="1">
      <alignment horizontal="left" vertical="center" wrapText="1"/>
    </xf>
    <xf numFmtId="0" fontId="0" fillId="0" borderId="2" xfId="0" applyBorder="1" applyAlignment="1">
      <alignment vertical="center" wrapText="1"/>
    </xf>
    <xf numFmtId="0" fontId="0" fillId="0" borderId="2" xfId="0" applyBorder="1" applyAlignment="1">
      <alignment horizontal="left" vertical="center" wrapText="1"/>
    </xf>
    <xf numFmtId="3" fontId="33" fillId="0" borderId="2"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32" fillId="0" borderId="4" xfId="0" applyFont="1" applyBorder="1" applyAlignment="1">
      <alignment horizontal="center" wrapText="1"/>
    </xf>
    <xf numFmtId="0" fontId="10" fillId="0" borderId="6" xfId="0" applyFont="1" applyBorder="1" applyAlignment="1">
      <alignment horizontal="center" vertical="center" wrapText="1"/>
    </xf>
    <xf numFmtId="0" fontId="32" fillId="2" borderId="6" xfId="0" applyFont="1" applyFill="1" applyBorder="1" applyAlignment="1">
      <alignment horizontal="center" wrapText="1"/>
    </xf>
    <xf numFmtId="0" fontId="10" fillId="0" borderId="4" xfId="0" applyFont="1" applyBorder="1" applyAlignment="1">
      <alignment horizontal="center" vertical="center"/>
    </xf>
    <xf numFmtId="22" fontId="10" fillId="0" borderId="4" xfId="0" applyNumberFormat="1" applyFont="1" applyBorder="1" applyAlignment="1">
      <alignment horizontal="center" vertical="center"/>
    </xf>
    <xf numFmtId="1" fontId="10" fillId="0" borderId="4" xfId="0" applyNumberFormat="1" applyFont="1" applyBorder="1" applyAlignment="1">
      <alignment horizontal="center" vertical="center"/>
    </xf>
    <xf numFmtId="21" fontId="10" fillId="0" borderId="4" xfId="0" applyNumberFormat="1" applyFont="1" applyBorder="1" applyAlignment="1">
      <alignment horizontal="center" vertical="center"/>
    </xf>
    <xf numFmtId="22" fontId="10" fillId="2" borderId="4" xfId="0" applyNumberFormat="1" applyFont="1" applyFill="1" applyBorder="1" applyAlignment="1">
      <alignment horizontal="center" vertical="center"/>
    </xf>
    <xf numFmtId="46" fontId="10" fillId="0" borderId="4" xfId="0" applyNumberFormat="1" applyFont="1" applyBorder="1" applyAlignment="1">
      <alignment horizontal="center" vertical="center"/>
    </xf>
    <xf numFmtId="0" fontId="0" fillId="0" borderId="4" xfId="0" applyBorder="1" applyAlignment="1">
      <alignment horizontal="center"/>
    </xf>
    <xf numFmtId="14" fontId="34" fillId="0" borderId="2" xfId="0" applyNumberFormat="1" applyFont="1" applyBorder="1" applyAlignment="1">
      <alignment horizontal="center" vertical="center" wrapText="1"/>
    </xf>
    <xf numFmtId="166" fontId="34" fillId="0" borderId="2" xfId="0" applyNumberFormat="1" applyFont="1" applyBorder="1" applyAlignment="1">
      <alignment horizontal="center" vertical="center" wrapText="1"/>
    </xf>
    <xf numFmtId="18" fontId="34" fillId="0" borderId="2" xfId="0" applyNumberFormat="1" applyFont="1" applyBorder="1" applyAlignment="1">
      <alignment horizontal="center" vertical="center" wrapText="1"/>
    </xf>
    <xf numFmtId="3" fontId="34" fillId="0" borderId="2" xfId="0" applyNumberFormat="1" applyFont="1" applyBorder="1" applyAlignment="1">
      <alignment horizontal="center" vertical="center" wrapText="1"/>
    </xf>
    <xf numFmtId="0" fontId="34" fillId="0" borderId="2" xfId="0" applyFont="1" applyBorder="1" applyAlignment="1">
      <alignment horizontal="center" vertical="center" wrapText="1"/>
    </xf>
    <xf numFmtId="22" fontId="1" fillId="0" borderId="2" xfId="0" applyNumberFormat="1" applyFont="1" applyBorder="1"/>
    <xf numFmtId="167" fontId="1" fillId="0" borderId="2" xfId="0" applyNumberFormat="1" applyFont="1" applyBorder="1"/>
    <xf numFmtId="0" fontId="21" fillId="0" borderId="0" xfId="0" applyFont="1" applyAlignment="1">
      <alignment wrapText="1"/>
    </xf>
    <xf numFmtId="0" fontId="21" fillId="0" borderId="2" xfId="0" applyFont="1" applyBorder="1" applyAlignment="1">
      <alignment horizontal="center" vertical="center"/>
    </xf>
    <xf numFmtId="9" fontId="1" fillId="0" borderId="2" xfId="0" applyNumberFormat="1" applyFont="1" applyBorder="1" applyAlignment="1">
      <alignment horizontal="center" vertical="center" wrapText="1"/>
    </xf>
    <xf numFmtId="9" fontId="1" fillId="0" borderId="2" xfId="0" applyNumberFormat="1" applyFont="1" applyBorder="1" applyAlignment="1">
      <alignment horizontal="center" vertical="center"/>
    </xf>
    <xf numFmtId="3" fontId="32" fillId="0" borderId="6" xfId="0" applyNumberFormat="1" applyFont="1" applyBorder="1" applyAlignment="1">
      <alignment horizontal="center" vertical="center" wrapText="1"/>
    </xf>
    <xf numFmtId="3" fontId="32" fillId="2" borderId="6" xfId="0" applyNumberFormat="1" applyFont="1" applyFill="1" applyBorder="1" applyAlignment="1">
      <alignment horizontal="center" vertical="center"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40" fillId="0" borderId="2" xfId="0" applyFont="1" applyBorder="1" applyAlignment="1">
      <alignment wrapText="1"/>
    </xf>
    <xf numFmtId="0" fontId="41" fillId="0" borderId="2" xfId="0" applyFont="1" applyBorder="1" applyAlignment="1">
      <alignment wrapText="1"/>
    </xf>
    <xf numFmtId="0" fontId="42" fillId="0" borderId="2" xfId="0" applyFont="1" applyBorder="1" applyAlignment="1">
      <alignment horizontal="center" vertical="center" wrapText="1"/>
    </xf>
    <xf numFmtId="0" fontId="39" fillId="0" borderId="2" xfId="0" applyFont="1" applyBorder="1" applyAlignment="1">
      <alignment horizontal="center" wrapText="1"/>
    </xf>
    <xf numFmtId="0" fontId="38" fillId="0" borderId="2" xfId="0" applyFont="1" applyBorder="1" applyAlignment="1">
      <alignment horizontal="center" wrapText="1"/>
    </xf>
    <xf numFmtId="0" fontId="43" fillId="0" borderId="2" xfId="0" applyFont="1" applyBorder="1" applyAlignment="1">
      <alignment vertical="center" wrapText="1"/>
    </xf>
    <xf numFmtId="0" fontId="44" fillId="0" borderId="2" xfId="0" applyFont="1" applyBorder="1" applyAlignment="1">
      <alignment horizontal="center" vertical="center" wrapText="1"/>
    </xf>
    <xf numFmtId="0" fontId="47" fillId="0" borderId="2" xfId="0" applyFont="1" applyBorder="1" applyAlignment="1">
      <alignment vertical="center" wrapText="1"/>
    </xf>
    <xf numFmtId="0" fontId="46" fillId="0" borderId="2" xfId="0" applyFont="1" applyBorder="1" applyAlignment="1">
      <alignment horizontal="center" vertical="center" wrapText="1"/>
    </xf>
    <xf numFmtId="0" fontId="47" fillId="7" borderId="2" xfId="0" applyFont="1" applyFill="1" applyBorder="1" applyAlignment="1">
      <alignment vertical="center" wrapText="1"/>
    </xf>
    <xf numFmtId="0" fontId="43" fillId="0" borderId="2" xfId="0" applyFont="1" applyBorder="1" applyAlignment="1">
      <alignment horizontal="left" vertical="center" wrapText="1"/>
    </xf>
    <xf numFmtId="0" fontId="43" fillId="7" borderId="2" xfId="0" applyFont="1" applyFill="1" applyBorder="1" applyAlignment="1">
      <alignment horizontal="left" vertical="center" wrapText="1"/>
    </xf>
    <xf numFmtId="0" fontId="44" fillId="0" borderId="2" xfId="0" applyFont="1" applyBorder="1" applyAlignment="1">
      <alignment horizontal="left" vertical="center" wrapText="1"/>
    </xf>
    <xf numFmtId="0" fontId="47" fillId="7" borderId="2" xfId="0" applyFont="1" applyFill="1" applyBorder="1" applyAlignment="1">
      <alignment horizontal="left" vertical="center" wrapText="1"/>
    </xf>
    <xf numFmtId="0" fontId="1" fillId="0" borderId="2" xfId="0" applyFont="1" applyBorder="1" applyAlignment="1">
      <alignment vertical="center"/>
    </xf>
    <xf numFmtId="0" fontId="5" fillId="0" borderId="2" xfId="0" applyFont="1" applyBorder="1" applyAlignment="1">
      <alignment horizontal="center" vertical="center" wrapText="1"/>
    </xf>
    <xf numFmtId="0" fontId="31" fillId="0" borderId="2" xfId="0" applyFont="1" applyBorder="1" applyAlignment="1">
      <alignment horizontal="center" vertical="center" wrapText="1"/>
    </xf>
    <xf numFmtId="0" fontId="30" fillId="3" borderId="2" xfId="0" applyFont="1" applyFill="1" applyBorder="1" applyAlignment="1">
      <alignment horizontal="center" wrapText="1"/>
    </xf>
    <xf numFmtId="3" fontId="32" fillId="0" borderId="3" xfId="0" applyNumberFormat="1" applyFont="1" applyBorder="1" applyAlignment="1">
      <alignment horizontal="center" wrapText="1"/>
    </xf>
    <xf numFmtId="0" fontId="21" fillId="0" borderId="2" xfId="0" applyFont="1" applyBorder="1" applyAlignment="1">
      <alignment horizontal="center" vertical="center" wrapText="1"/>
    </xf>
    <xf numFmtId="0" fontId="36" fillId="0" borderId="2" xfId="3" applyFont="1" applyBorder="1" applyAlignment="1">
      <alignment horizontal="center" wrapText="1"/>
    </xf>
    <xf numFmtId="0" fontId="32" fillId="0" borderId="3" xfId="0" applyFont="1" applyBorder="1" applyAlignment="1">
      <alignment horizontal="center" wrapText="1"/>
    </xf>
    <xf numFmtId="0" fontId="32" fillId="0" borderId="2" xfId="0" applyFont="1" applyBorder="1" applyAlignment="1">
      <alignment horizontal="center" wrapText="1"/>
    </xf>
    <xf numFmtId="0" fontId="1" fillId="0" borderId="8" xfId="0" applyFont="1" applyBorder="1" applyAlignment="1">
      <alignment horizontal="center" vertical="center" wrapText="1"/>
    </xf>
    <xf numFmtId="0" fontId="18" fillId="0" borderId="2" xfId="0" applyFont="1" applyBorder="1" applyAlignment="1">
      <alignment horizontal="center" vertical="center"/>
    </xf>
    <xf numFmtId="0" fontId="18" fillId="0" borderId="6" xfId="0" applyFont="1" applyBorder="1" applyAlignment="1">
      <alignment horizontal="center" vertical="center"/>
    </xf>
    <xf numFmtId="0" fontId="49" fillId="0" borderId="4" xfId="0" applyFont="1" applyBorder="1" applyAlignment="1">
      <alignment horizontal="center"/>
    </xf>
    <xf numFmtId="0" fontId="18" fillId="0" borderId="8" xfId="0" applyFont="1" applyBorder="1" applyAlignment="1">
      <alignment horizontal="center" vertical="center" wrapText="1"/>
    </xf>
    <xf numFmtId="22" fontId="21" fillId="0" borderId="2" xfId="0" applyNumberFormat="1" applyFont="1" applyBorder="1"/>
    <xf numFmtId="0" fontId="37" fillId="0" borderId="2" xfId="0" applyFont="1" applyBorder="1" applyAlignment="1">
      <alignment horizontal="center" vertical="center" wrapText="1"/>
    </xf>
    <xf numFmtId="0" fontId="37" fillId="0" borderId="2" xfId="0" applyFont="1" applyBorder="1"/>
    <xf numFmtId="22" fontId="37" fillId="0" borderId="2" xfId="0" applyNumberFormat="1" applyFont="1" applyBorder="1"/>
    <xf numFmtId="0" fontId="37" fillId="0" borderId="2" xfId="0" applyFont="1" applyBorder="1" applyAlignment="1">
      <alignment horizontal="center"/>
    </xf>
    <xf numFmtId="0" fontId="37" fillId="0" borderId="2" xfId="3" applyFont="1" applyBorder="1" applyAlignment="1">
      <alignment horizontal="center" wrapText="1"/>
    </xf>
    <xf numFmtId="3" fontId="1" fillId="0" borderId="2" xfId="0" applyNumberFormat="1" applyFont="1" applyBorder="1" applyAlignment="1">
      <alignment horizontal="center"/>
    </xf>
    <xf numFmtId="0" fontId="50" fillId="0" borderId="2" xfId="0" applyFont="1" applyBorder="1" applyAlignment="1">
      <alignment vertical="center"/>
    </xf>
    <xf numFmtId="0" fontId="50" fillId="0" borderId="2" xfId="0" applyFont="1" applyBorder="1" applyAlignment="1">
      <alignment vertical="center" wrapText="1"/>
    </xf>
    <xf numFmtId="3" fontId="4" fillId="0" borderId="2" xfId="0" applyNumberFormat="1" applyFont="1" applyBorder="1" applyAlignment="1">
      <alignment horizontal="center" vertical="center" wrapText="1"/>
    </xf>
    <xf numFmtId="3" fontId="9" fillId="0" borderId="0" xfId="0" applyNumberFormat="1" applyFont="1"/>
    <xf numFmtId="0" fontId="22" fillId="3" borderId="5" xfId="0" applyFont="1" applyFill="1" applyBorder="1" applyAlignment="1">
      <alignment horizontal="center" vertical="center" wrapText="1"/>
    </xf>
    <xf numFmtId="1" fontId="21" fillId="0" borderId="0" xfId="0" applyNumberFormat="1" applyFont="1" applyAlignment="1">
      <alignment horizontal="center"/>
    </xf>
    <xf numFmtId="2" fontId="1" fillId="0" borderId="2" xfId="0" applyNumberFormat="1" applyFont="1" applyBorder="1" applyAlignment="1">
      <alignment horizontal="center"/>
    </xf>
    <xf numFmtId="11" fontId="1" fillId="0" borderId="2" xfId="0" applyNumberFormat="1" applyFont="1" applyBorder="1" applyAlignment="1">
      <alignment horizontal="center"/>
    </xf>
    <xf numFmtId="167" fontId="37" fillId="0" borderId="2" xfId="0" applyNumberFormat="1" applyFont="1" applyBorder="1"/>
    <xf numFmtId="0" fontId="55" fillId="0" borderId="2" xfId="0" applyFont="1" applyBorder="1" applyAlignment="1">
      <alignment horizontal="center"/>
    </xf>
    <xf numFmtId="9" fontId="1" fillId="0" borderId="2" xfId="0" applyNumberFormat="1" applyFont="1" applyBorder="1" applyAlignment="1">
      <alignment horizontal="center"/>
    </xf>
    <xf numFmtId="9" fontId="1" fillId="0" borderId="3" xfId="0" applyNumberFormat="1" applyFont="1" applyBorder="1" applyAlignment="1">
      <alignment horizontal="center"/>
    </xf>
    <xf numFmtId="0" fontId="14" fillId="0" borderId="2" xfId="0" applyFont="1" applyBorder="1" applyAlignment="1">
      <alignment horizontal="center" vertical="center" wrapText="1"/>
    </xf>
    <xf numFmtId="0" fontId="13" fillId="0" borderId="2" xfId="0" applyFont="1" applyBorder="1" applyAlignment="1">
      <alignment horizontal="left" vertical="center" wrapText="1"/>
    </xf>
    <xf numFmtId="0" fontId="14" fillId="0" borderId="2" xfId="0" applyFont="1" applyBorder="1" applyAlignment="1">
      <alignment horizontal="left" vertical="center" wrapText="1"/>
    </xf>
    <xf numFmtId="0" fontId="12" fillId="3" borderId="2" xfId="0" applyFont="1" applyFill="1" applyBorder="1" applyAlignment="1">
      <alignment horizontal="left" vertical="center"/>
    </xf>
    <xf numFmtId="0" fontId="1" fillId="2" borderId="2" xfId="0" applyFont="1" applyFill="1" applyBorder="1" applyAlignment="1">
      <alignment horizontal="left" vertical="center" wrapText="1"/>
    </xf>
    <xf numFmtId="0" fontId="17" fillId="0" borderId="2" xfId="0" applyFont="1" applyBorder="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10" xfId="0" applyFont="1" applyBorder="1" applyAlignment="1">
      <alignment horizontal="left" vertical="center"/>
    </xf>
    <xf numFmtId="0" fontId="1" fillId="0" borderId="2" xfId="0" applyFont="1" applyBorder="1" applyAlignment="1">
      <alignment horizontal="left" vertical="center"/>
    </xf>
    <xf numFmtId="0" fontId="21" fillId="0" borderId="0" xfId="0" applyFont="1" applyAlignment="1">
      <alignment horizontal="left" wrapText="1"/>
    </xf>
    <xf numFmtId="0" fontId="1" fillId="0" borderId="0" xfId="0" applyFont="1" applyAlignment="1">
      <alignment horizontal="left"/>
    </xf>
    <xf numFmtId="0" fontId="1" fillId="0" borderId="0" xfId="0" applyFont="1" applyAlignment="1">
      <alignment horizontal="left" wrapText="1"/>
    </xf>
    <xf numFmtId="0" fontId="4" fillId="0" borderId="0" xfId="0" applyFont="1" applyAlignment="1">
      <alignment horizontal="center"/>
    </xf>
    <xf numFmtId="0" fontId="4" fillId="0" borderId="13" xfId="0" applyFont="1" applyBorder="1" applyAlignment="1">
      <alignment horizontal="center"/>
    </xf>
    <xf numFmtId="0" fontId="27" fillId="0" borderId="0" xfId="0" applyFont="1" applyAlignment="1">
      <alignment horizontal="left"/>
    </xf>
    <xf numFmtId="0" fontId="11" fillId="0" borderId="0" xfId="0" applyFont="1" applyAlignment="1">
      <alignment horizontal="left"/>
    </xf>
    <xf numFmtId="0" fontId="11" fillId="0" borderId="0" xfId="0" applyFont="1" applyAlignment="1">
      <alignment horizontal="left" wrapText="1"/>
    </xf>
    <xf numFmtId="0" fontId="0" fillId="0" borderId="0" xfId="0" applyAlignment="1">
      <alignment horizontal="left" vertical="center" wrapText="1"/>
    </xf>
    <xf numFmtId="0" fontId="4" fillId="0" borderId="1" xfId="0" applyFont="1" applyBorder="1" applyAlignment="1">
      <alignment horizontal="center"/>
    </xf>
    <xf numFmtId="0" fontId="4"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3" borderId="2"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4" fillId="3" borderId="3" xfId="0" applyFont="1" applyFill="1" applyBorder="1" applyAlignment="1">
      <alignment horizontal="right"/>
    </xf>
    <xf numFmtId="0" fontId="4" fillId="3" borderId="9" xfId="0" applyFont="1" applyFill="1" applyBorder="1" applyAlignment="1">
      <alignment horizontal="right"/>
    </xf>
    <xf numFmtId="0" fontId="4" fillId="3" borderId="10" xfId="0" applyFont="1" applyFill="1" applyBorder="1" applyAlignment="1">
      <alignment horizontal="right"/>
    </xf>
    <xf numFmtId="0" fontId="21" fillId="4" borderId="6"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4" fillId="5" borderId="6" xfId="2" applyFont="1" applyFill="1" applyBorder="1" applyAlignment="1">
      <alignment horizontal="center" vertical="center" wrapText="1"/>
    </xf>
    <xf numFmtId="0" fontId="24" fillId="5" borderId="8" xfId="2" applyFont="1" applyFill="1" applyBorder="1" applyAlignment="1">
      <alignment horizontal="center" vertical="center" wrapText="1"/>
    </xf>
    <xf numFmtId="0" fontId="25" fillId="4" borderId="2" xfId="2" applyFont="1" applyFill="1" applyBorder="1" applyAlignment="1">
      <alignment horizontal="center" vertical="center" wrapText="1"/>
    </xf>
    <xf numFmtId="0" fontId="24" fillId="5" borderId="2" xfId="2" applyFont="1" applyFill="1" applyBorder="1" applyAlignment="1">
      <alignment horizontal="center" vertical="center"/>
    </xf>
    <xf numFmtId="0" fontId="24" fillId="5" borderId="2" xfId="2" applyFont="1" applyFill="1" applyBorder="1" applyAlignment="1">
      <alignment horizontal="center" vertical="center" wrapText="1"/>
    </xf>
    <xf numFmtId="0" fontId="29" fillId="6" borderId="14" xfId="0" applyFont="1" applyFill="1" applyBorder="1" applyAlignment="1">
      <alignment horizontal="center"/>
    </xf>
    <xf numFmtId="0" fontId="29" fillId="6" borderId="15" xfId="0" applyFont="1" applyFill="1" applyBorder="1" applyAlignment="1">
      <alignment horizontal="center"/>
    </xf>
    <xf numFmtId="0" fontId="0" fillId="6" borderId="16" xfId="0" applyFill="1" applyBorder="1" applyAlignment="1">
      <alignment horizontal="center"/>
    </xf>
    <xf numFmtId="0" fontId="0" fillId="6" borderId="1" xfId="0" applyFill="1" applyBorder="1" applyAlignment="1">
      <alignment horizontal="center"/>
    </xf>
    <xf numFmtId="0" fontId="25" fillId="4" borderId="2" xfId="2" applyFont="1" applyFill="1" applyBorder="1" applyAlignment="1">
      <alignment horizontal="center" vertical="center"/>
    </xf>
    <xf numFmtId="164" fontId="23" fillId="0" borderId="2" xfId="2" applyNumberFormat="1" applyFont="1" applyBorder="1" applyAlignment="1">
      <alignment horizontal="left" vertical="center" wrapText="1"/>
    </xf>
    <xf numFmtId="164" fontId="23" fillId="0" borderId="2" xfId="2" applyNumberFormat="1" applyFont="1" applyBorder="1" applyAlignment="1">
      <alignment horizontal="left" vertical="center"/>
    </xf>
  </cellXfs>
  <cellStyles count="4">
    <cellStyle name="Comma" xfId="1" builtinId="3"/>
    <cellStyle name="Normal" xfId="0" builtinId="0"/>
    <cellStyle name="Normal 2" xfId="2" xr:uid="{0AB2406C-916E-4188-9046-CE081C5CEE9F}"/>
    <cellStyle name="Normal_Sheet1" xfId="3" xr:uid="{49AD19C3-AE76-4B60-A421-9F3D5442FB95}"/>
  </cellStyles>
  <dxfs count="0"/>
  <tableStyles count="0" defaultTableStyle="TableStyleMedium2" defaultPivotStyle="PivotStyleLight16"/>
  <colors>
    <mruColors>
      <color rgb="FF006666"/>
      <color rgb="FF008986"/>
      <color rgb="FF387188"/>
      <color rgb="FF486F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20</xdr:row>
      <xdr:rowOff>22684</xdr:rowOff>
    </xdr:from>
    <xdr:to>
      <xdr:col>7</xdr:col>
      <xdr:colOff>3352800</xdr:colOff>
      <xdr:row>59</xdr:row>
      <xdr:rowOff>15240</xdr:rowOff>
    </xdr:to>
    <xdr:pic>
      <xdr:nvPicPr>
        <xdr:cNvPr id="3" name="Picture 2">
          <a:extLst>
            <a:ext uri="{FF2B5EF4-FFF2-40B4-BE49-F238E27FC236}">
              <a16:creationId xmlns:a16="http://schemas.microsoft.com/office/drawing/2014/main" id="{581EB66B-FCEF-5279-BE91-9084943AF8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2814759"/>
          <a:ext cx="13487400" cy="74258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empra-my.sharepoint.com/personal/kbourbois_semprautilities_com/Documents/Case%20Manager%20Working/EOC/2024%20Activations/12.9-12.11%20PSPS%20Event/Table%2014_Complaint%20Details%20by%20Dept.xlsx" TargetMode="External"/><Relationship Id="rId1" Type="http://schemas.openxmlformats.org/officeDocument/2006/relationships/externalLinkPath" Target="Table%2014_Complaint%20Details%20by%20Dep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e 14_Complaint Details"/>
    </sheetNames>
    <sheetDataSet>
      <sheetData sheetId="0">
        <row r="3">
          <cell r="A3" t="str">
            <v>Table 14: Number and Nature of Complaints Received</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E993C-6513-49EA-9F3C-51FF6AF618E8}">
  <sheetPr codeName="Sheet1">
    <pageSetUpPr fitToPage="1"/>
  </sheetPr>
  <dimension ref="A1:B41"/>
  <sheetViews>
    <sheetView zoomScale="85" zoomScaleNormal="85" workbookViewId="0">
      <selection activeCell="I12" sqref="I12"/>
    </sheetView>
  </sheetViews>
  <sheetFormatPr defaultColWidth="8.6640625" defaultRowHeight="15.6"/>
  <cols>
    <col min="1" max="1" width="14.5546875" style="17" customWidth="1"/>
    <col min="2" max="2" width="176.88671875" style="17" customWidth="1"/>
    <col min="3" max="16384" width="8.6640625" style="17"/>
  </cols>
  <sheetData>
    <row r="1" spans="1:2" ht="38.4">
      <c r="A1" s="151" t="s">
        <v>0</v>
      </c>
      <c r="B1" s="151"/>
    </row>
    <row r="2" spans="1:2" ht="25.8">
      <c r="A2" s="152" t="s">
        <v>1</v>
      </c>
      <c r="B2" s="152"/>
    </row>
    <row r="3" spans="1:2" ht="25.8">
      <c r="A3" s="150"/>
      <c r="B3" s="150"/>
    </row>
    <row r="4" spans="1:2" s="18" customFormat="1" ht="21">
      <c r="A4" s="153" t="s">
        <v>2</v>
      </c>
      <c r="B4" s="153"/>
    </row>
    <row r="5" spans="1:2">
      <c r="A5" s="154" t="s">
        <v>3</v>
      </c>
      <c r="B5" s="154"/>
    </row>
    <row r="6" spans="1:2" s="19" customFormat="1" ht="21">
      <c r="A6" s="153" t="s">
        <v>4</v>
      </c>
      <c r="B6" s="153"/>
    </row>
    <row r="7" spans="1:2" s="20" customFormat="1">
      <c r="A7" s="155" t="s">
        <v>5</v>
      </c>
      <c r="B7" s="155"/>
    </row>
    <row r="8" spans="1:2" s="21" customFormat="1">
      <c r="A8" s="156" t="str">
        <f>'Table 2_Amended'!B3</f>
        <v xml:space="preserve">Table 2: Factors Considered in the Decision to Shut Off Power </v>
      </c>
      <c r="B8" s="156"/>
    </row>
    <row r="9" spans="1:2" s="21" customFormat="1">
      <c r="A9" s="155" t="s">
        <v>6</v>
      </c>
      <c r="B9" s="155"/>
    </row>
    <row r="10" spans="1:2" s="21" customFormat="1">
      <c r="A10" s="43" t="str">
        <f>'Table 3_Amended'!A3</f>
        <v>Table 3: Circuits De-energized</v>
      </c>
      <c r="B10" s="43"/>
    </row>
    <row r="11" spans="1:2" s="21" customFormat="1">
      <c r="A11" s="155" t="s">
        <v>7</v>
      </c>
      <c r="B11" s="155"/>
    </row>
    <row r="12" spans="1:2" s="21" customFormat="1">
      <c r="A12" s="157" t="str">
        <f>'Table 4'!B3</f>
        <v>Table 4: Damages and Hazards</v>
      </c>
      <c r="B12" s="158"/>
    </row>
    <row r="13" spans="1:2" s="20" customFormat="1">
      <c r="A13" s="155" t="s">
        <v>8</v>
      </c>
      <c r="B13" s="155"/>
    </row>
    <row r="14" spans="1:2" s="20" customFormat="1">
      <c r="A14" s="157" t="str">
        <f>'Table 5'!A3</f>
        <v>Table 5: Positive Notification</v>
      </c>
      <c r="B14" s="158"/>
    </row>
    <row r="15" spans="1:2" s="21" customFormat="1">
      <c r="A15" s="156" t="str">
        <f>'Table 6'!A3</f>
        <v>Table 6: Notification Failure</v>
      </c>
      <c r="B15" s="156"/>
    </row>
    <row r="16" spans="1:2" s="21" customFormat="1">
      <c r="A16" s="155" t="s">
        <v>9</v>
      </c>
      <c r="B16" s="155"/>
    </row>
    <row r="17" spans="1:2" s="21" customFormat="1">
      <c r="A17" s="156" t="str">
        <f>'Table 7'!A3</f>
        <v>Table 7: Public Safety Partners Contacted</v>
      </c>
      <c r="B17" s="156"/>
    </row>
    <row r="18" spans="1:2" s="21" customFormat="1">
      <c r="A18" s="156" t="str">
        <f>'Table 8'!A3</f>
        <v>Table 8: Services Provides to Customers with AFN</v>
      </c>
      <c r="B18" s="156"/>
    </row>
    <row r="19" spans="1:2" s="21" customFormat="1">
      <c r="A19" s="43" t="str">
        <f>'Table 9'!A3</f>
        <v>Table 9: Backup Power – Description, Capacity and Estimated Maximum Duration</v>
      </c>
      <c r="B19" s="43"/>
    </row>
    <row r="20" spans="1:2" s="21" customFormat="1">
      <c r="A20" s="157" t="str">
        <f>'Table 10'!A3</f>
        <v>Table 10: Community Generator Program Sites</v>
      </c>
      <c r="B20" s="158"/>
    </row>
    <row r="21" spans="1:2" s="21" customFormat="1">
      <c r="A21" s="157" t="str">
        <f>'Table 11'!A3</f>
        <v>Table 11: Total Number of Backup Generators and Mobile Batteries</v>
      </c>
      <c r="B21" s="158"/>
    </row>
    <row r="22" spans="1:2" s="21" customFormat="1">
      <c r="A22" s="157" t="str">
        <f>'Table 12'!A3</f>
        <v>Table 12: Critical Facility and Infrastructure Customers</v>
      </c>
      <c r="B22" s="158"/>
    </row>
    <row r="23" spans="1:2" s="21" customFormat="1">
      <c r="A23" s="157" t="str">
        <f>'Table 13'!A3</f>
        <v>Table 13: Community Generator Program Sites</v>
      </c>
      <c r="B23" s="158"/>
    </row>
    <row r="24" spans="1:2" s="21" customFormat="1">
      <c r="A24" s="155" t="s">
        <v>10</v>
      </c>
      <c r="B24" s="155"/>
    </row>
    <row r="25" spans="1:2" s="20" customFormat="1">
      <c r="A25" s="156" t="str">
        <f>'[1]Table 14_Complaint Details'!A3</f>
        <v>Table 14: Number and Nature of Complaints Received</v>
      </c>
      <c r="B25" s="156"/>
    </row>
    <row r="26" spans="1:2" s="20" customFormat="1">
      <c r="A26" s="156" t="str">
        <f>'Table 15'!A3</f>
        <v>Table 15: Claims Filed Against SDG&amp;E Due to De-energization</v>
      </c>
      <c r="B26" s="156"/>
    </row>
    <row r="27" spans="1:2" s="20" customFormat="1">
      <c r="A27" s="155" t="s">
        <v>11</v>
      </c>
      <c r="B27" s="155"/>
    </row>
    <row r="28" spans="1:2" s="20" customFormat="1">
      <c r="A28" s="157" t="str">
        <f>'Table 16'!A3</f>
        <v>Table 16: Summary of Avoided Customer Impacts</v>
      </c>
      <c r="B28" s="158"/>
    </row>
    <row r="29" spans="1:2" s="20" customFormat="1">
      <c r="A29" s="155" t="s">
        <v>12</v>
      </c>
      <c r="B29" s="155"/>
    </row>
    <row r="30" spans="1:2" s="20" customFormat="1">
      <c r="A30" s="157" t="str">
        <f>'Table 17'!A3</f>
        <v>Table 17: Community Resource Centers</v>
      </c>
      <c r="B30" s="158"/>
    </row>
    <row r="31" spans="1:2" s="20" customFormat="1">
      <c r="A31" s="155" t="s">
        <v>13</v>
      </c>
      <c r="B31" s="155"/>
    </row>
    <row r="32" spans="1:2" s="20" customFormat="1">
      <c r="A32" s="156" t="str">
        <f>'Table 18'!A3</f>
        <v>Table 18: Summary of Avoided Customer Impacts</v>
      </c>
      <c r="B32" s="156"/>
    </row>
    <row r="33" spans="1:2" s="20" customFormat="1">
      <c r="A33" s="157" t="str">
        <f>'Table 19'!A3</f>
        <v>Table 19: Summary of Avoided Customer Impacts by Circuit</v>
      </c>
      <c r="B33" s="158"/>
    </row>
    <row r="34" spans="1:2" s="20" customFormat="1">
      <c r="A34" s="157" t="str">
        <f>'Table 20'!A3</f>
        <v>Table 20: Summary of Customers Served by Microgrids</v>
      </c>
      <c r="B34" s="158"/>
    </row>
    <row r="35" spans="1:2" s="21" customFormat="1">
      <c r="A35" s="155" t="s">
        <v>14</v>
      </c>
      <c r="B35" s="155"/>
    </row>
    <row r="36" spans="1:2" s="20" customFormat="1">
      <c r="A36" s="43" t="str">
        <f>'Table 21'!A3</f>
        <v>Table 21: Lessons Learned from PSPS Event</v>
      </c>
      <c r="B36" s="43"/>
    </row>
    <row r="37" spans="1:2" s="20" customFormat="1">
      <c r="A37" s="155" t="s">
        <v>15</v>
      </c>
      <c r="B37" s="155"/>
    </row>
    <row r="38" spans="1:2">
      <c r="A38" s="159" t="str">
        <f>'Appendix 1'!A2</f>
        <v>Appendix 1 – Customer Notifications: Descriptions, Dates, Times, and Scripts of Notifications</v>
      </c>
      <c r="B38" s="159"/>
    </row>
    <row r="39" spans="1:2">
      <c r="A39" s="159" t="str">
        <f>'Appendix 2'!A2</f>
        <v>Appendix 2 – Public Safety Partner Notifications: Descriptions, Dates, Times, and Copies of Notifications</v>
      </c>
      <c r="B39" s="159"/>
    </row>
    <row r="40" spans="1:2">
      <c r="A40" s="159" t="str">
        <f>'Appendix 3'!A2</f>
        <v>Appendix 3 – CPUC Notifications: Descriptions, Dates, Times, and Copies of Notifications</v>
      </c>
      <c r="B40" s="159"/>
    </row>
    <row r="41" spans="1:2">
      <c r="A41" s="159" t="str">
        <f>'Appendix 4'!A2</f>
        <v>Appendix 4 – AFN Community Based Organization (CBO) Notifications: Descriptions, Dates, Times, and Copies of Notifications</v>
      </c>
      <c r="B41" s="159"/>
    </row>
  </sheetData>
  <mergeCells count="38">
    <mergeCell ref="A29:B29"/>
    <mergeCell ref="A30:B30"/>
    <mergeCell ref="A33:B33"/>
    <mergeCell ref="A34:B34"/>
    <mergeCell ref="A14:B14"/>
    <mergeCell ref="A20:B20"/>
    <mergeCell ref="A21:B21"/>
    <mergeCell ref="A22:B22"/>
    <mergeCell ref="A23:B23"/>
    <mergeCell ref="A27:B27"/>
    <mergeCell ref="A28:B28"/>
    <mergeCell ref="A41:B41"/>
    <mergeCell ref="A37:B37"/>
    <mergeCell ref="A38:B38"/>
    <mergeCell ref="A39:B39"/>
    <mergeCell ref="A40:B40"/>
    <mergeCell ref="A35:B35"/>
    <mergeCell ref="A7:B7"/>
    <mergeCell ref="A13:B13"/>
    <mergeCell ref="A16:B16"/>
    <mergeCell ref="A24:B24"/>
    <mergeCell ref="A17:B17"/>
    <mergeCell ref="A25:B25"/>
    <mergeCell ref="A26:B26"/>
    <mergeCell ref="A9:B9"/>
    <mergeCell ref="A18:B18"/>
    <mergeCell ref="A31:B31"/>
    <mergeCell ref="A32:B32"/>
    <mergeCell ref="A8:B8"/>
    <mergeCell ref="A15:B15"/>
    <mergeCell ref="A11:B11"/>
    <mergeCell ref="A12:B12"/>
    <mergeCell ref="A3:B3"/>
    <mergeCell ref="A1:B1"/>
    <mergeCell ref="A2:B2"/>
    <mergeCell ref="A6:B6"/>
    <mergeCell ref="A5:B5"/>
    <mergeCell ref="A4:B4"/>
  </mergeCells>
  <printOptions horizontalCentered="1"/>
  <pageMargins left="0.7" right="0.7" top="0.75" bottom="0.75" header="0.3" footer="0.3"/>
  <pageSetup scale="63" fitToHeight="0" orientation="landscape" horizontalDpi="300" verticalDpi="300" r:id="rId1"/>
  <headerFooter>
    <oddFooter>&amp;CPage &amp;P of &amp;N&amp;R&amp;F,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8D69C-8DC0-43AA-9AFE-6BDC920FB9BE}">
  <sheetPr>
    <pageSetUpPr fitToPage="1"/>
  </sheetPr>
  <dimension ref="A1:F8"/>
  <sheetViews>
    <sheetView topLeftCell="A2" zoomScaleNormal="100" workbookViewId="0">
      <selection activeCell="A34" sqref="A34:B34"/>
    </sheetView>
  </sheetViews>
  <sheetFormatPr defaultColWidth="38.109375" defaultRowHeight="15.6"/>
  <cols>
    <col min="1" max="1" width="25.33203125" style="16" bestFit="1" customWidth="1"/>
    <col min="2" max="2" width="12.6640625" style="16" bestFit="1" customWidth="1"/>
    <col min="3" max="3" width="11.33203125" style="16" customWidth="1"/>
    <col min="4" max="4" width="12.5546875" style="16" bestFit="1" customWidth="1"/>
    <col min="5" max="5" width="34" style="16" bestFit="1" customWidth="1"/>
    <col min="6" max="6" width="25.44140625" style="16" customWidth="1"/>
    <col min="7" max="16384" width="38.109375" style="16"/>
  </cols>
  <sheetData>
    <row r="1" spans="1:6">
      <c r="A1" s="163" t="str">
        <f>TOC!A2</f>
        <v>Public Safety Power Shutoff Post-Event Report: December 9 – December 11, 2024</v>
      </c>
      <c r="B1" s="163"/>
      <c r="C1" s="163"/>
      <c r="D1" s="163"/>
      <c r="E1" s="163"/>
      <c r="F1" s="163"/>
    </row>
    <row r="2" spans="1:6">
      <c r="A2" s="163" t="s">
        <v>16</v>
      </c>
      <c r="B2" s="163"/>
      <c r="C2" s="163"/>
      <c r="D2" s="163"/>
      <c r="E2" s="163"/>
      <c r="F2" s="163"/>
    </row>
    <row r="3" spans="1:6">
      <c r="A3" s="169" t="s">
        <v>1151</v>
      </c>
      <c r="B3" s="169"/>
      <c r="C3" s="169"/>
      <c r="D3" s="169"/>
      <c r="E3" s="169"/>
      <c r="F3" s="169"/>
    </row>
    <row r="4" spans="1:6" ht="46.8">
      <c r="A4" s="22" t="s">
        <v>1095</v>
      </c>
      <c r="B4" s="12" t="s">
        <v>1096</v>
      </c>
      <c r="C4" s="12" t="s">
        <v>1097</v>
      </c>
      <c r="D4" s="12" t="s">
        <v>1098</v>
      </c>
      <c r="E4" s="22" t="s">
        <v>1099</v>
      </c>
      <c r="F4" s="12" t="s">
        <v>1100</v>
      </c>
    </row>
    <row r="5" spans="1:6" ht="55.2">
      <c r="A5" s="108" t="s">
        <v>1152</v>
      </c>
      <c r="B5" s="105">
        <v>1</v>
      </c>
      <c r="C5" s="109" t="s">
        <v>1102</v>
      </c>
      <c r="D5" s="109" t="s">
        <v>1103</v>
      </c>
      <c r="E5" s="105" t="s">
        <v>1104</v>
      </c>
      <c r="F5" s="105" t="s">
        <v>1140</v>
      </c>
    </row>
    <row r="6" spans="1:6" ht="41.4">
      <c r="A6" s="108" t="s">
        <v>1153</v>
      </c>
      <c r="B6" s="105">
        <v>1</v>
      </c>
      <c r="C6" s="109" t="s">
        <v>1102</v>
      </c>
      <c r="D6" s="109" t="s">
        <v>1103</v>
      </c>
      <c r="E6" s="105" t="s">
        <v>1104</v>
      </c>
      <c r="F6" s="105" t="s">
        <v>1142</v>
      </c>
    </row>
    <row r="7" spans="1:6" ht="41.4">
      <c r="A7" s="108" t="s">
        <v>1154</v>
      </c>
      <c r="B7" s="105">
        <v>1</v>
      </c>
      <c r="C7" s="109" t="s">
        <v>1102</v>
      </c>
      <c r="D7" s="109" t="s">
        <v>1144</v>
      </c>
      <c r="E7" s="105" t="s">
        <v>1104</v>
      </c>
      <c r="F7" s="105" t="s">
        <v>1145</v>
      </c>
    </row>
    <row r="8" spans="1:6" ht="41.4">
      <c r="A8" s="108" t="s">
        <v>1155</v>
      </c>
      <c r="B8" s="105">
        <v>1</v>
      </c>
      <c r="C8" s="109" t="s">
        <v>1102</v>
      </c>
      <c r="D8" s="109" t="s">
        <v>1103</v>
      </c>
      <c r="E8" s="105" t="s">
        <v>1104</v>
      </c>
      <c r="F8" s="105" t="s">
        <v>1147</v>
      </c>
    </row>
  </sheetData>
  <mergeCells count="3">
    <mergeCell ref="A1:F1"/>
    <mergeCell ref="A2:F2"/>
    <mergeCell ref="A3:F3"/>
  </mergeCells>
  <printOptions horizontalCentered="1"/>
  <pageMargins left="0.7" right="0.7" top="0.75" bottom="0.75" header="0.3" footer="0.3"/>
  <pageSetup orientation="landscape" r:id="rId1"/>
  <headerFooter>
    <oddFooter>&amp;CPage &amp;P of &amp;N&amp;R&amp;F,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0DDF8-B370-447B-8D4E-C0D49FD2DE20}">
  <sheetPr>
    <pageSetUpPr fitToPage="1"/>
  </sheetPr>
  <dimension ref="A1:D23"/>
  <sheetViews>
    <sheetView topLeftCell="A12" zoomScaleNormal="100" workbookViewId="0">
      <selection activeCell="A34" sqref="A34:B34"/>
    </sheetView>
  </sheetViews>
  <sheetFormatPr defaultColWidth="38.109375" defaultRowHeight="15.6"/>
  <cols>
    <col min="1" max="1" width="32.109375" style="16" customWidth="1"/>
    <col min="2" max="2" width="13" style="16" customWidth="1"/>
    <col min="3" max="3" width="14.33203125" style="16" bestFit="1" customWidth="1"/>
    <col min="4" max="4" width="18.33203125" style="16" customWidth="1"/>
    <col min="5" max="16384" width="38.109375" style="16"/>
  </cols>
  <sheetData>
    <row r="1" spans="1:4">
      <c r="A1" s="163" t="str">
        <f>TOC!A2</f>
        <v>Public Safety Power Shutoff Post-Event Report: December 9 – December 11, 2024</v>
      </c>
      <c r="B1" s="163"/>
      <c r="C1" s="163"/>
      <c r="D1" s="163"/>
    </row>
    <row r="2" spans="1:4">
      <c r="A2" s="163" t="s">
        <v>16</v>
      </c>
      <c r="B2" s="163"/>
      <c r="C2" s="163"/>
      <c r="D2" s="163"/>
    </row>
    <row r="3" spans="1:4">
      <c r="A3" s="169" t="s">
        <v>1156</v>
      </c>
      <c r="B3" s="169"/>
      <c r="C3" s="169"/>
      <c r="D3" s="169"/>
    </row>
    <row r="4" spans="1:4" ht="31.2">
      <c r="A4" s="22" t="s">
        <v>1095</v>
      </c>
      <c r="B4" s="12" t="s">
        <v>1096</v>
      </c>
      <c r="C4" s="12" t="s">
        <v>1098</v>
      </c>
      <c r="D4" s="12" t="s">
        <v>1157</v>
      </c>
    </row>
    <row r="5" spans="1:4" ht="27.6">
      <c r="A5" s="110" t="s">
        <v>1158</v>
      </c>
      <c r="B5" s="111">
        <v>1</v>
      </c>
      <c r="C5" s="111" t="s">
        <v>1103</v>
      </c>
      <c r="D5" s="111" t="s">
        <v>1159</v>
      </c>
    </row>
    <row r="6" spans="1:4" ht="27.6">
      <c r="A6" s="112" t="s">
        <v>1160</v>
      </c>
      <c r="B6" s="111">
        <v>1</v>
      </c>
      <c r="C6" s="111" t="s">
        <v>1103</v>
      </c>
      <c r="D6" s="111" t="s">
        <v>1159</v>
      </c>
    </row>
    <row r="7" spans="1:4" ht="55.2">
      <c r="A7" s="112" t="s">
        <v>1161</v>
      </c>
      <c r="B7" s="111">
        <v>1</v>
      </c>
      <c r="C7" s="111" t="s">
        <v>1103</v>
      </c>
      <c r="D7" s="111" t="s">
        <v>1159</v>
      </c>
    </row>
    <row r="8" spans="1:4" ht="54.75" customHeight="1">
      <c r="A8" s="112" t="s">
        <v>1162</v>
      </c>
      <c r="B8" s="111">
        <v>1</v>
      </c>
      <c r="C8" s="111" t="s">
        <v>1103</v>
      </c>
      <c r="D8" s="111" t="s">
        <v>1159</v>
      </c>
    </row>
    <row r="9" spans="1:4" ht="27.6">
      <c r="A9" s="112" t="s">
        <v>1163</v>
      </c>
      <c r="B9" s="111">
        <v>1</v>
      </c>
      <c r="C9" s="111" t="s">
        <v>1103</v>
      </c>
      <c r="D9" s="111" t="s">
        <v>1159</v>
      </c>
    </row>
    <row r="10" spans="1:4" ht="41.4">
      <c r="A10" s="112" t="s">
        <v>1164</v>
      </c>
      <c r="B10" s="111">
        <v>1</v>
      </c>
      <c r="C10" s="111" t="s">
        <v>1115</v>
      </c>
      <c r="D10" s="111" t="s">
        <v>1159</v>
      </c>
    </row>
    <row r="11" spans="1:4" ht="27.6">
      <c r="A11" s="112" t="s">
        <v>1165</v>
      </c>
      <c r="B11" s="111">
        <v>1</v>
      </c>
      <c r="C11" s="111" t="s">
        <v>1103</v>
      </c>
      <c r="D11" s="111" t="s">
        <v>1159</v>
      </c>
    </row>
    <row r="12" spans="1:4" ht="27.6">
      <c r="A12" s="112" t="s">
        <v>1166</v>
      </c>
      <c r="B12" s="111">
        <v>1</v>
      </c>
      <c r="C12" s="111" t="s">
        <v>1103</v>
      </c>
      <c r="D12" s="111" t="s">
        <v>1159</v>
      </c>
    </row>
    <row r="13" spans="1:4" ht="27.6">
      <c r="A13" s="112" t="s">
        <v>1167</v>
      </c>
      <c r="B13" s="111">
        <v>1</v>
      </c>
      <c r="C13" s="111" t="s">
        <v>1103</v>
      </c>
      <c r="D13" s="111" t="s">
        <v>1159</v>
      </c>
    </row>
    <row r="14" spans="1:4" ht="41.4">
      <c r="A14" s="112" t="s">
        <v>1168</v>
      </c>
      <c r="B14" s="111">
        <v>1</v>
      </c>
      <c r="C14" s="111" t="s">
        <v>1124</v>
      </c>
      <c r="D14" s="111" t="s">
        <v>1159</v>
      </c>
    </row>
    <row r="15" spans="1:4" ht="27.6">
      <c r="A15" s="112" t="s">
        <v>1169</v>
      </c>
      <c r="B15" s="111">
        <v>1</v>
      </c>
      <c r="C15" s="111" t="s">
        <v>1128</v>
      </c>
      <c r="D15" s="111" t="s">
        <v>1127</v>
      </c>
    </row>
    <row r="16" spans="1:4" ht="41.4">
      <c r="A16" s="112" t="s">
        <v>1170</v>
      </c>
      <c r="B16" s="111">
        <v>3</v>
      </c>
      <c r="C16" s="111" t="s">
        <v>1171</v>
      </c>
      <c r="D16" s="111" t="s">
        <v>1159</v>
      </c>
    </row>
    <row r="17" spans="1:4" ht="27.6">
      <c r="A17" s="112" t="s">
        <v>1172</v>
      </c>
      <c r="B17" s="111">
        <v>2</v>
      </c>
      <c r="C17" s="111" t="s">
        <v>1171</v>
      </c>
      <c r="D17" s="111" t="s">
        <v>1159</v>
      </c>
    </row>
    <row r="18" spans="1:4" ht="41.4">
      <c r="A18" s="112" t="s">
        <v>1173</v>
      </c>
      <c r="B18" s="111">
        <v>3</v>
      </c>
      <c r="C18" s="111" t="s">
        <v>1171</v>
      </c>
      <c r="D18" s="111" t="s">
        <v>1159</v>
      </c>
    </row>
    <row r="19" spans="1:4" ht="41.4">
      <c r="A19" s="112" t="s">
        <v>1174</v>
      </c>
      <c r="B19" s="111">
        <v>1</v>
      </c>
      <c r="C19" s="111" t="s">
        <v>1103</v>
      </c>
      <c r="D19" s="111" t="s">
        <v>1159</v>
      </c>
    </row>
    <row r="20" spans="1:4" ht="41.4">
      <c r="A20" s="112" t="s">
        <v>1175</v>
      </c>
      <c r="B20" s="111">
        <v>1</v>
      </c>
      <c r="C20" s="111" t="s">
        <v>1103</v>
      </c>
      <c r="D20" s="111" t="s">
        <v>1159</v>
      </c>
    </row>
    <row r="21" spans="1:4" ht="27.6">
      <c r="A21" s="112" t="s">
        <v>1176</v>
      </c>
      <c r="B21" s="111">
        <v>1</v>
      </c>
      <c r="C21" s="111" t="s">
        <v>1144</v>
      </c>
      <c r="D21" s="111" t="s">
        <v>1159</v>
      </c>
    </row>
    <row r="22" spans="1:4" ht="41.4">
      <c r="A22" s="112" t="s">
        <v>1177</v>
      </c>
      <c r="B22" s="111">
        <v>1</v>
      </c>
      <c r="C22" s="111" t="s">
        <v>1103</v>
      </c>
      <c r="D22" s="111" t="s">
        <v>1159</v>
      </c>
    </row>
    <row r="23" spans="1:4" ht="27.6">
      <c r="A23" s="112" t="s">
        <v>1178</v>
      </c>
      <c r="B23" s="111">
        <v>1</v>
      </c>
      <c r="C23" s="111" t="s">
        <v>1149</v>
      </c>
      <c r="D23" s="111" t="s">
        <v>1159</v>
      </c>
    </row>
  </sheetData>
  <mergeCells count="3">
    <mergeCell ref="A1:D1"/>
    <mergeCell ref="A2:D2"/>
    <mergeCell ref="A3:D3"/>
  </mergeCells>
  <printOptions horizontalCentered="1"/>
  <pageMargins left="0.7" right="0.7" top="0.75" bottom="0.75" header="0.3" footer="0.3"/>
  <pageSetup scale="62" orientation="landscape" r:id="rId1"/>
  <headerFooter>
    <oddFooter>&amp;CPage &amp;P of &amp;N&amp;R&amp;F,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18A58-3219-4465-B75A-07686A817305}">
  <sheetPr>
    <pageSetUpPr fitToPage="1"/>
  </sheetPr>
  <dimension ref="A1:C42"/>
  <sheetViews>
    <sheetView zoomScaleNormal="100" workbookViewId="0">
      <selection activeCell="A34" sqref="A34:B34"/>
    </sheetView>
  </sheetViews>
  <sheetFormatPr defaultColWidth="38.109375" defaultRowHeight="15.6"/>
  <cols>
    <col min="1" max="1" width="30.33203125" style="16" customWidth="1"/>
    <col min="2" max="2" width="11.109375" style="16" bestFit="1" customWidth="1"/>
    <col min="3" max="3" width="48.109375" style="16" customWidth="1"/>
    <col min="4" max="16384" width="38.109375" style="16"/>
  </cols>
  <sheetData>
    <row r="1" spans="1:3">
      <c r="A1" s="163" t="str">
        <f>TOC!A2</f>
        <v>Public Safety Power Shutoff Post-Event Report: December 9 – December 11, 2024</v>
      </c>
      <c r="B1" s="163"/>
      <c r="C1" s="163"/>
    </row>
    <row r="2" spans="1:3">
      <c r="A2" s="163" t="s">
        <v>16</v>
      </c>
      <c r="B2" s="163"/>
      <c r="C2" s="163"/>
    </row>
    <row r="3" spans="1:3">
      <c r="A3" s="169" t="s">
        <v>1179</v>
      </c>
      <c r="B3" s="169"/>
      <c r="C3" s="169"/>
    </row>
    <row r="4" spans="1:3" ht="31.2">
      <c r="A4" s="22" t="s">
        <v>1095</v>
      </c>
      <c r="B4" s="12" t="s">
        <v>1180</v>
      </c>
      <c r="C4" s="12" t="s">
        <v>1181</v>
      </c>
    </row>
    <row r="5" spans="1:3" ht="27.6">
      <c r="A5" s="114" t="s">
        <v>1182</v>
      </c>
      <c r="B5" s="111" t="s">
        <v>1183</v>
      </c>
      <c r="C5" s="115" t="s">
        <v>1184</v>
      </c>
    </row>
    <row r="6" spans="1:3" ht="41.4">
      <c r="A6" s="116" t="s">
        <v>1185</v>
      </c>
      <c r="B6" s="109" t="s">
        <v>1183</v>
      </c>
      <c r="C6" s="115" t="s">
        <v>1184</v>
      </c>
    </row>
    <row r="7" spans="1:3" ht="55.2">
      <c r="A7" s="114" t="s">
        <v>1186</v>
      </c>
      <c r="B7" s="109" t="s">
        <v>1183</v>
      </c>
      <c r="C7" s="115" t="s">
        <v>1184</v>
      </c>
    </row>
    <row r="8" spans="1:3" ht="55.2">
      <c r="A8" s="114" t="s">
        <v>1187</v>
      </c>
      <c r="B8" s="109" t="s">
        <v>1183</v>
      </c>
      <c r="C8" s="115" t="s">
        <v>1184</v>
      </c>
    </row>
    <row r="9" spans="1:3" ht="27.6">
      <c r="A9" s="114" t="s">
        <v>1188</v>
      </c>
      <c r="B9" s="111" t="s">
        <v>1183</v>
      </c>
      <c r="C9" s="115" t="s">
        <v>1184</v>
      </c>
    </row>
    <row r="10" spans="1:3" ht="41.4">
      <c r="A10" s="114" t="s">
        <v>1189</v>
      </c>
      <c r="B10" s="111" t="s">
        <v>1183</v>
      </c>
      <c r="C10" s="115" t="s">
        <v>1184</v>
      </c>
    </row>
    <row r="11" spans="1:3" ht="27.6">
      <c r="A11" s="114" t="s">
        <v>1190</v>
      </c>
      <c r="B11" s="111" t="s">
        <v>1183</v>
      </c>
      <c r="C11" s="115" t="s">
        <v>1184</v>
      </c>
    </row>
    <row r="12" spans="1:3" ht="27.6">
      <c r="A12" s="114" t="s">
        <v>1191</v>
      </c>
      <c r="B12" s="111" t="s">
        <v>1183</v>
      </c>
      <c r="C12" s="115" t="s">
        <v>1184</v>
      </c>
    </row>
    <row r="13" spans="1:3" ht="27.6">
      <c r="A13" s="114" t="s">
        <v>1192</v>
      </c>
      <c r="B13" s="111" t="s">
        <v>1183</v>
      </c>
      <c r="C13" s="115" t="s">
        <v>1184</v>
      </c>
    </row>
    <row r="14" spans="1:3" ht="41.4">
      <c r="A14" s="114" t="s">
        <v>1193</v>
      </c>
      <c r="B14" s="111" t="s">
        <v>1183</v>
      </c>
      <c r="C14" s="115" t="s">
        <v>1184</v>
      </c>
    </row>
    <row r="15" spans="1:3" ht="41.4">
      <c r="A15" s="114" t="s">
        <v>1194</v>
      </c>
      <c r="B15" s="111" t="s">
        <v>1195</v>
      </c>
      <c r="C15" s="53" t="s">
        <v>1196</v>
      </c>
    </row>
    <row r="16" spans="1:3" ht="62.4">
      <c r="A16" s="114" t="s">
        <v>1197</v>
      </c>
      <c r="B16" s="111" t="s">
        <v>1198</v>
      </c>
      <c r="C16" s="53" t="s">
        <v>1199</v>
      </c>
    </row>
    <row r="17" spans="1:3" ht="109.2">
      <c r="A17" s="114" t="s">
        <v>1200</v>
      </c>
      <c r="B17" s="111" t="s">
        <v>1201</v>
      </c>
      <c r="C17" s="53" t="s">
        <v>1202</v>
      </c>
    </row>
    <row r="18" spans="1:3" ht="78">
      <c r="A18" s="114" t="s">
        <v>1203</v>
      </c>
      <c r="B18" s="111" t="s">
        <v>1204</v>
      </c>
      <c r="C18" s="53" t="s">
        <v>1205</v>
      </c>
    </row>
    <row r="19" spans="1:3" ht="41.4">
      <c r="A19" s="114" t="s">
        <v>1206</v>
      </c>
      <c r="B19" s="111" t="s">
        <v>1183</v>
      </c>
      <c r="C19" s="53" t="s">
        <v>1207</v>
      </c>
    </row>
    <row r="20" spans="1:3" ht="41.4">
      <c r="A20" s="114" t="s">
        <v>1208</v>
      </c>
      <c r="B20" s="111" t="s">
        <v>1183</v>
      </c>
      <c r="C20" s="53" t="s">
        <v>1207</v>
      </c>
    </row>
    <row r="21" spans="1:3" ht="27.6">
      <c r="A21" s="114" t="s">
        <v>1209</v>
      </c>
      <c r="B21" s="111" t="s">
        <v>1183</v>
      </c>
      <c r="C21" s="117" t="s">
        <v>1210</v>
      </c>
    </row>
    <row r="22" spans="1:3" ht="41.4">
      <c r="A22" s="114" t="s">
        <v>1211</v>
      </c>
      <c r="B22" s="111" t="s">
        <v>1183</v>
      </c>
      <c r="C22" s="117" t="s">
        <v>1212</v>
      </c>
    </row>
    <row r="23" spans="1:3" ht="78">
      <c r="A23" s="114" t="s">
        <v>1213</v>
      </c>
      <c r="B23" s="111" t="s">
        <v>1214</v>
      </c>
      <c r="C23" s="53" t="s">
        <v>1215</v>
      </c>
    </row>
    <row r="24" spans="1:3">
      <c r="A24" s="47"/>
      <c r="B24" s="47"/>
      <c r="C24" s="47"/>
    </row>
    <row r="25" spans="1:3">
      <c r="A25" s="47"/>
      <c r="B25" s="47"/>
      <c r="C25" s="47"/>
    </row>
    <row r="26" spans="1:3">
      <c r="A26" s="47"/>
      <c r="B26" s="47"/>
      <c r="C26" s="47"/>
    </row>
    <row r="27" spans="1:3">
      <c r="A27" s="47"/>
      <c r="B27" s="47"/>
      <c r="C27" s="47"/>
    </row>
    <row r="28" spans="1:3">
      <c r="A28" s="47"/>
      <c r="B28" s="47"/>
      <c r="C28" s="47"/>
    </row>
    <row r="29" spans="1:3">
      <c r="A29" s="47"/>
      <c r="B29" s="47"/>
      <c r="C29" s="47"/>
    </row>
    <row r="30" spans="1:3">
      <c r="A30" s="47"/>
      <c r="B30" s="47"/>
      <c r="C30" s="47"/>
    </row>
    <row r="31" spans="1:3">
      <c r="A31" s="47"/>
      <c r="B31" s="47"/>
      <c r="C31" s="47"/>
    </row>
    <row r="32" spans="1:3">
      <c r="A32" s="47"/>
      <c r="B32" s="47"/>
      <c r="C32" s="47"/>
    </row>
    <row r="33" spans="1:3">
      <c r="A33" s="47"/>
      <c r="B33" s="47"/>
      <c r="C33" s="47"/>
    </row>
    <row r="34" spans="1:3">
      <c r="A34" s="47"/>
      <c r="B34" s="47"/>
      <c r="C34" s="47"/>
    </row>
    <row r="35" spans="1:3">
      <c r="A35" s="47"/>
      <c r="B35" s="47"/>
      <c r="C35" s="47"/>
    </row>
    <row r="36" spans="1:3">
      <c r="A36" s="47"/>
      <c r="B36" s="47"/>
      <c r="C36" s="47"/>
    </row>
    <row r="37" spans="1:3">
      <c r="A37" s="47"/>
      <c r="B37" s="47"/>
      <c r="C37" s="47"/>
    </row>
    <row r="38" spans="1:3">
      <c r="A38" s="47"/>
      <c r="B38" s="47"/>
      <c r="C38" s="47"/>
    </row>
    <row r="39" spans="1:3">
      <c r="A39" s="47"/>
      <c r="B39" s="47"/>
      <c r="C39" s="47"/>
    </row>
    <row r="40" spans="1:3">
      <c r="A40" s="47"/>
      <c r="B40" s="47"/>
      <c r="C40" s="47"/>
    </row>
    <row r="41" spans="1:3">
      <c r="A41" s="47"/>
      <c r="B41" s="47"/>
      <c r="C41" s="47"/>
    </row>
    <row r="42" spans="1:3">
      <c r="A42" s="47"/>
      <c r="B42" s="47"/>
      <c r="C42" s="47"/>
    </row>
  </sheetData>
  <mergeCells count="3">
    <mergeCell ref="A1:C1"/>
    <mergeCell ref="A2:C2"/>
    <mergeCell ref="A3:C3"/>
  </mergeCells>
  <printOptions horizontalCentered="1"/>
  <pageMargins left="0.7" right="0.7" top="0.75" bottom="0.75" header="0.3" footer="0.3"/>
  <pageSetup scale="51" orientation="landscape" r:id="rId1"/>
  <headerFooter>
    <oddFooter>&amp;CPage &amp;P of &amp;N&amp;R&amp;F, &amp;A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54342-7B0E-4B0C-9F6E-5B269EA55AC0}">
  <sheetPr>
    <pageSetUpPr fitToPage="1"/>
  </sheetPr>
  <dimension ref="A1:C8"/>
  <sheetViews>
    <sheetView zoomScaleNormal="100" workbookViewId="0">
      <selection activeCell="A34" sqref="A34:B34"/>
    </sheetView>
  </sheetViews>
  <sheetFormatPr defaultColWidth="38.109375" defaultRowHeight="15.6"/>
  <cols>
    <col min="1" max="1" width="25.33203125" style="16" bestFit="1" customWidth="1"/>
    <col min="2" max="2" width="11.109375" style="16" bestFit="1" customWidth="1"/>
    <col min="3" max="3" width="45.44140625" style="16" customWidth="1"/>
    <col min="4" max="16384" width="38.109375" style="16"/>
  </cols>
  <sheetData>
    <row r="1" spans="1:3">
      <c r="A1" s="163" t="str">
        <f>TOC!A2</f>
        <v>Public Safety Power Shutoff Post-Event Report: December 9 – December 11, 2024</v>
      </c>
      <c r="B1" s="163"/>
      <c r="C1" s="163"/>
    </row>
    <row r="2" spans="1:3">
      <c r="A2" s="163" t="s">
        <v>16</v>
      </c>
      <c r="B2" s="163"/>
      <c r="C2" s="163"/>
    </row>
    <row r="3" spans="1:3">
      <c r="A3" s="169" t="s">
        <v>1216</v>
      </c>
      <c r="B3" s="169"/>
      <c r="C3" s="169"/>
    </row>
    <row r="4" spans="1:3" ht="31.2">
      <c r="A4" s="22" t="s">
        <v>1095</v>
      </c>
      <c r="B4" s="12" t="s">
        <v>1180</v>
      </c>
      <c r="C4" s="12" t="s">
        <v>1217</v>
      </c>
    </row>
    <row r="5" spans="1:3" ht="55.2">
      <c r="A5" s="113" t="s">
        <v>1218</v>
      </c>
      <c r="B5" s="111" t="s">
        <v>1183</v>
      </c>
      <c r="C5" s="109" t="s">
        <v>1219</v>
      </c>
    </row>
    <row r="6" spans="1:3" ht="41.4">
      <c r="A6" s="113" t="s">
        <v>1220</v>
      </c>
      <c r="B6" s="111" t="s">
        <v>1183</v>
      </c>
      <c r="C6" s="109" t="s">
        <v>1219</v>
      </c>
    </row>
    <row r="7" spans="1:3" ht="41.4">
      <c r="A7" s="113" t="s">
        <v>1221</v>
      </c>
      <c r="B7" s="111" t="s">
        <v>1183</v>
      </c>
      <c r="C7" s="109" t="s">
        <v>1222</v>
      </c>
    </row>
    <row r="8" spans="1:3" ht="41.4">
      <c r="A8" s="113" t="s">
        <v>1223</v>
      </c>
      <c r="B8" s="111" t="s">
        <v>1183</v>
      </c>
      <c r="C8" s="109" t="s">
        <v>1224</v>
      </c>
    </row>
  </sheetData>
  <mergeCells count="3">
    <mergeCell ref="A1:C1"/>
    <mergeCell ref="A2:C2"/>
    <mergeCell ref="A3:C3"/>
  </mergeCells>
  <printOptions horizontalCentered="1"/>
  <pageMargins left="0.7" right="0.7" top="0.75" bottom="0.75" header="0.3" footer="0.3"/>
  <pageSetup orientation="landscape" r:id="rId1"/>
  <headerFooter>
    <oddFooter>&amp;CPage &amp;P of &amp;N&amp;R&amp;F, &amp;A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7624F-0D79-4275-BE21-C3A1A2FE4932}">
  <sheetPr>
    <pageSetUpPr fitToPage="1"/>
  </sheetPr>
  <dimension ref="A1:B10"/>
  <sheetViews>
    <sheetView zoomScale="85" zoomScaleNormal="85" workbookViewId="0">
      <selection activeCell="A34" sqref="A34:B34"/>
    </sheetView>
  </sheetViews>
  <sheetFormatPr defaultColWidth="9.109375" defaultRowHeight="15.75" customHeight="1"/>
  <cols>
    <col min="1" max="1" width="97.6640625" style="47" customWidth="1"/>
    <col min="2" max="2" width="13" style="47" customWidth="1"/>
    <col min="3" max="16384" width="9.109375" style="47"/>
  </cols>
  <sheetData>
    <row r="1" spans="1:2" ht="15.6">
      <c r="A1" s="163" t="str">
        <f>TOC!A2</f>
        <v>Public Safety Power Shutoff Post-Event Report: December 9 – December 11, 2024</v>
      </c>
      <c r="B1" s="163"/>
    </row>
    <row r="2" spans="1:2" ht="15.6">
      <c r="A2" s="163" t="s">
        <v>16</v>
      </c>
      <c r="B2" s="163"/>
    </row>
    <row r="3" spans="1:2" ht="15.6">
      <c r="A3" s="169" t="s">
        <v>1225</v>
      </c>
      <c r="B3" s="169"/>
    </row>
    <row r="4" spans="1:2" ht="31.2">
      <c r="A4" s="22" t="s">
        <v>1226</v>
      </c>
      <c r="B4" s="12" t="s">
        <v>1227</v>
      </c>
    </row>
    <row r="5" spans="1:2" ht="54" customHeight="1">
      <c r="A5" s="48" t="s">
        <v>1228</v>
      </c>
      <c r="B5" s="46">
        <v>58</v>
      </c>
    </row>
    <row r="6" spans="1:2" ht="66.75" customHeight="1">
      <c r="A6" s="48" t="s">
        <v>1229</v>
      </c>
      <c r="B6" s="46">
        <v>16</v>
      </c>
    </row>
    <row r="7" spans="1:2" ht="87.75" customHeight="1">
      <c r="A7" s="48" t="s">
        <v>1230</v>
      </c>
      <c r="B7" s="46">
        <v>20</v>
      </c>
    </row>
    <row r="8" spans="1:2" ht="54" customHeight="1">
      <c r="A8" s="48" t="s">
        <v>1231</v>
      </c>
      <c r="B8" s="46">
        <v>4</v>
      </c>
    </row>
    <row r="9" spans="1:2" ht="67.5" customHeight="1">
      <c r="A9" s="48" t="s">
        <v>1232</v>
      </c>
      <c r="B9" s="46">
        <v>228</v>
      </c>
    </row>
    <row r="10" spans="1:2" ht="15.6">
      <c r="A10" s="23" t="s">
        <v>1233</v>
      </c>
      <c r="B10" s="22">
        <f>SUM(B5:B9)</f>
        <v>326</v>
      </c>
    </row>
  </sheetData>
  <mergeCells count="3">
    <mergeCell ref="A1:B1"/>
    <mergeCell ref="A2:B2"/>
    <mergeCell ref="A3:B3"/>
  </mergeCells>
  <printOptions horizontalCentered="1"/>
  <pageMargins left="0.7" right="0.7" top="0.75" bottom="0.75" header="0.3" footer="0.3"/>
  <pageSetup orientation="landscape" r:id="rId1"/>
  <headerFooter>
    <oddFooter>&amp;CPage &amp;P of &amp;N&amp;R&amp;F,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A80A1-97F9-43BC-BC16-AA233C0E0063}">
  <sheetPr>
    <pageSetUpPr fitToPage="1"/>
  </sheetPr>
  <dimension ref="A1:B12"/>
  <sheetViews>
    <sheetView workbookViewId="0">
      <selection activeCell="A34" sqref="A34:B34"/>
    </sheetView>
  </sheetViews>
  <sheetFormatPr defaultColWidth="9.109375" defaultRowHeight="15.6"/>
  <cols>
    <col min="1" max="1" width="52.109375" style="16" customWidth="1"/>
    <col min="2" max="2" width="31.88671875" style="16" customWidth="1"/>
    <col min="3" max="16384" width="9.109375" style="16"/>
  </cols>
  <sheetData>
    <row r="1" spans="1:2">
      <c r="A1" s="163" t="str">
        <f>TOC!A2</f>
        <v>Public Safety Power Shutoff Post-Event Report: December 9 – December 11, 2024</v>
      </c>
      <c r="B1" s="163"/>
    </row>
    <row r="2" spans="1:2">
      <c r="A2" s="163" t="s">
        <v>16</v>
      </c>
      <c r="B2" s="163"/>
    </row>
    <row r="3" spans="1:2">
      <c r="A3" s="169" t="s">
        <v>1234</v>
      </c>
      <c r="B3" s="169"/>
    </row>
    <row r="4" spans="1:2">
      <c r="A4" s="22" t="s">
        <v>1235</v>
      </c>
      <c r="B4" s="12" t="s">
        <v>1236</v>
      </c>
    </row>
    <row r="5" spans="1:2">
      <c r="A5" s="44" t="s">
        <v>1237</v>
      </c>
      <c r="B5" s="46">
        <v>18</v>
      </c>
    </row>
    <row r="6" spans="1:2">
      <c r="A6" s="48" t="s">
        <v>1238</v>
      </c>
      <c r="B6" s="46">
        <v>0</v>
      </c>
    </row>
    <row r="7" spans="1:2">
      <c r="A7" s="44" t="s">
        <v>1239</v>
      </c>
      <c r="B7" s="46">
        <v>268</v>
      </c>
    </row>
    <row r="8" spans="1:2">
      <c r="A8" s="54" t="s">
        <v>1240</v>
      </c>
      <c r="B8" s="46">
        <v>63</v>
      </c>
    </row>
    <row r="9" spans="1:2">
      <c r="A9" s="54" t="s">
        <v>1241</v>
      </c>
      <c r="B9" s="46">
        <v>5</v>
      </c>
    </row>
    <row r="10" spans="1:2">
      <c r="A10" s="54" t="s">
        <v>1242</v>
      </c>
      <c r="B10" s="46">
        <v>4</v>
      </c>
    </row>
    <row r="11" spans="1:2">
      <c r="A11" s="54" t="s">
        <v>1102</v>
      </c>
      <c r="B11" s="46">
        <v>4</v>
      </c>
    </row>
    <row r="12" spans="1:2">
      <c r="A12" s="23" t="s">
        <v>1233</v>
      </c>
      <c r="B12" s="22">
        <f>SUM(B5:B11)</f>
        <v>362</v>
      </c>
    </row>
  </sheetData>
  <mergeCells count="3">
    <mergeCell ref="A3:B3"/>
    <mergeCell ref="A1:B1"/>
    <mergeCell ref="A2:B2"/>
  </mergeCells>
  <printOptions horizontalCentered="1"/>
  <pageMargins left="0.7" right="0.7" top="0.75" bottom="0.75" header="0.3" footer="0.3"/>
  <pageSetup orientation="landscape" r:id="rId1"/>
  <headerFooter>
    <oddFooter>&amp;CPage &amp;P of &amp;N&amp;R&amp;F, &amp;A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65F30-71C8-4881-A147-C0F380E4CB89}">
  <sheetPr>
    <pageSetUpPr fitToPage="1"/>
  </sheetPr>
  <dimension ref="A1:B5"/>
  <sheetViews>
    <sheetView topLeftCell="A31" zoomScale="70" zoomScaleNormal="70" zoomScaleSheetLayoutView="85" workbookViewId="0">
      <selection activeCell="A49" sqref="A49"/>
    </sheetView>
  </sheetViews>
  <sheetFormatPr defaultColWidth="9.109375" defaultRowHeight="15.6"/>
  <cols>
    <col min="1" max="1" width="22.33203125" style="47" customWidth="1"/>
    <col min="2" max="2" width="78.6640625" style="47" customWidth="1"/>
    <col min="3" max="16384" width="9.109375" style="47"/>
  </cols>
  <sheetData>
    <row r="1" spans="1:2">
      <c r="A1" s="163" t="str">
        <f>TOC!A2</f>
        <v>Public Safety Power Shutoff Post-Event Report: December 9 – December 11, 2024</v>
      </c>
      <c r="B1" s="163"/>
    </row>
    <row r="2" spans="1:2">
      <c r="A2" s="163" t="s">
        <v>16</v>
      </c>
      <c r="B2" s="163"/>
    </row>
    <row r="3" spans="1:2">
      <c r="A3" s="169" t="s">
        <v>1243</v>
      </c>
      <c r="B3" s="169"/>
    </row>
    <row r="4" spans="1:2" ht="31.2">
      <c r="A4" s="22" t="s">
        <v>1244</v>
      </c>
      <c r="B4" s="12" t="s">
        <v>1245</v>
      </c>
    </row>
    <row r="5" spans="1:2">
      <c r="A5" s="118" t="s">
        <v>455</v>
      </c>
      <c r="B5" s="118" t="s">
        <v>455</v>
      </c>
    </row>
  </sheetData>
  <mergeCells count="3">
    <mergeCell ref="A1:B1"/>
    <mergeCell ref="A2:B2"/>
    <mergeCell ref="A3:B3"/>
  </mergeCells>
  <printOptions horizontalCentered="1"/>
  <pageMargins left="0.7" right="0.7" top="0.75" bottom="0.75" header="0.3" footer="0.3"/>
  <pageSetup orientation="landscape" r:id="rId1"/>
  <headerFooter>
    <oddFooter>&amp;CPage &amp;P of &amp;N&amp;R&amp;F, &amp;A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C9191-A598-4B9D-978C-4EC49DB35A74}">
  <sheetPr>
    <pageSetUpPr fitToPage="1"/>
  </sheetPr>
  <dimension ref="A1:H16"/>
  <sheetViews>
    <sheetView zoomScaleNormal="100" workbookViewId="0">
      <selection activeCell="A34" sqref="A34:B34"/>
    </sheetView>
  </sheetViews>
  <sheetFormatPr defaultColWidth="9.109375" defaultRowHeight="15.6"/>
  <cols>
    <col min="1" max="1" width="7.109375" style="16" customWidth="1"/>
    <col min="2" max="2" width="10" style="16" customWidth="1"/>
    <col min="3" max="3" width="17.88671875" style="16" customWidth="1"/>
    <col min="4" max="4" width="25.44140625" style="16" customWidth="1"/>
    <col min="5" max="5" width="21.109375" style="16" customWidth="1"/>
    <col min="6" max="6" width="12" style="16" customWidth="1"/>
    <col min="7" max="7" width="9.109375" style="16"/>
    <col min="8" max="8" width="25.5546875" style="16" customWidth="1"/>
    <col min="9" max="16384" width="9.109375" style="16"/>
  </cols>
  <sheetData>
    <row r="1" spans="1:8">
      <c r="A1" s="163" t="str">
        <f>TOC!A2</f>
        <v>Public Safety Power Shutoff Post-Event Report: December 9 – December 11, 2024</v>
      </c>
      <c r="B1" s="163"/>
      <c r="C1" s="163"/>
      <c r="D1" s="163"/>
      <c r="E1" s="163"/>
      <c r="F1" s="163"/>
      <c r="G1" s="163"/>
      <c r="H1" s="163"/>
    </row>
    <row r="2" spans="1:8">
      <c r="A2" s="163" t="s">
        <v>16</v>
      </c>
      <c r="B2" s="163"/>
      <c r="C2" s="163"/>
      <c r="D2" s="163"/>
      <c r="E2" s="163"/>
      <c r="F2" s="163"/>
      <c r="G2" s="163"/>
      <c r="H2" s="163"/>
    </row>
    <row r="3" spans="1:8">
      <c r="A3" s="163" t="s">
        <v>1246</v>
      </c>
      <c r="B3" s="163"/>
      <c r="C3" s="163"/>
      <c r="D3" s="163"/>
      <c r="E3" s="163"/>
      <c r="F3" s="163"/>
      <c r="G3" s="163"/>
      <c r="H3" s="163"/>
    </row>
    <row r="4" spans="1:8">
      <c r="A4" s="120" t="s">
        <v>1247</v>
      </c>
      <c r="B4" s="120" t="s">
        <v>1248</v>
      </c>
      <c r="C4" s="120" t="s">
        <v>1249</v>
      </c>
      <c r="D4" s="120" t="s">
        <v>1250</v>
      </c>
      <c r="E4" s="120" t="s">
        <v>1251</v>
      </c>
      <c r="F4" s="120" t="s">
        <v>1252</v>
      </c>
      <c r="G4" s="120" t="s">
        <v>1253</v>
      </c>
      <c r="H4" s="120" t="s">
        <v>1254</v>
      </c>
    </row>
    <row r="5" spans="1:8" ht="72">
      <c r="A5" s="119" t="s">
        <v>1183</v>
      </c>
      <c r="B5" s="119" t="s">
        <v>1255</v>
      </c>
      <c r="C5" s="119" t="s">
        <v>1256</v>
      </c>
      <c r="D5" s="119" t="s">
        <v>1257</v>
      </c>
      <c r="E5" s="119" t="s">
        <v>1258</v>
      </c>
      <c r="F5" s="119" t="s">
        <v>1259</v>
      </c>
      <c r="G5" s="119" t="s">
        <v>1260</v>
      </c>
      <c r="H5" s="119" t="s">
        <v>1261</v>
      </c>
    </row>
    <row r="6" spans="1:8" ht="72">
      <c r="A6" s="119" t="s">
        <v>1195</v>
      </c>
      <c r="B6" s="119" t="s">
        <v>1255</v>
      </c>
      <c r="C6" s="119" t="s">
        <v>1262</v>
      </c>
      <c r="D6" s="119" t="s">
        <v>1263</v>
      </c>
      <c r="E6" s="119" t="s">
        <v>1264</v>
      </c>
      <c r="F6" s="119" t="s">
        <v>1265</v>
      </c>
      <c r="G6" s="119" t="s">
        <v>1266</v>
      </c>
      <c r="H6" s="119" t="s">
        <v>1261</v>
      </c>
    </row>
    <row r="7" spans="1:8" ht="72">
      <c r="A7" s="119" t="s">
        <v>1267</v>
      </c>
      <c r="B7" s="119" t="s">
        <v>1255</v>
      </c>
      <c r="C7" s="119" t="s">
        <v>1268</v>
      </c>
      <c r="D7" s="119" t="s">
        <v>1269</v>
      </c>
      <c r="E7" s="119" t="s">
        <v>1270</v>
      </c>
      <c r="F7" s="119" t="s">
        <v>1271</v>
      </c>
      <c r="G7" s="119" t="s">
        <v>1272</v>
      </c>
      <c r="H7" s="119" t="s">
        <v>1261</v>
      </c>
    </row>
    <row r="8" spans="1:8" ht="72">
      <c r="A8" s="119" t="s">
        <v>1273</v>
      </c>
      <c r="B8" s="119" t="s">
        <v>1255</v>
      </c>
      <c r="C8" s="119" t="s">
        <v>1274</v>
      </c>
      <c r="D8" s="119" t="s">
        <v>1275</v>
      </c>
      <c r="E8" s="119" t="s">
        <v>1276</v>
      </c>
      <c r="F8" s="119" t="s">
        <v>1277</v>
      </c>
      <c r="G8" s="119" t="s">
        <v>1266</v>
      </c>
      <c r="H8" s="119" t="s">
        <v>1261</v>
      </c>
    </row>
    <row r="9" spans="1:8" ht="72">
      <c r="A9" s="119" t="s">
        <v>1278</v>
      </c>
      <c r="B9" s="119" t="s">
        <v>1255</v>
      </c>
      <c r="C9" s="119" t="s">
        <v>1279</v>
      </c>
      <c r="D9" s="119" t="s">
        <v>1280</v>
      </c>
      <c r="E9" s="119" t="s">
        <v>1281</v>
      </c>
      <c r="F9" s="119" t="s">
        <v>1282</v>
      </c>
      <c r="G9" s="119" t="s">
        <v>1260</v>
      </c>
      <c r="H9" s="119" t="s">
        <v>1261</v>
      </c>
    </row>
    <row r="10" spans="1:8" ht="72">
      <c r="A10" s="119" t="s">
        <v>1283</v>
      </c>
      <c r="B10" s="119" t="s">
        <v>1255</v>
      </c>
      <c r="C10" s="119" t="s">
        <v>1284</v>
      </c>
      <c r="D10" s="119" t="s">
        <v>1285</v>
      </c>
      <c r="E10" s="119" t="s">
        <v>1286</v>
      </c>
      <c r="F10" s="119" t="s">
        <v>1287</v>
      </c>
      <c r="G10" s="119" t="s">
        <v>1272</v>
      </c>
      <c r="H10" s="119" t="s">
        <v>1261</v>
      </c>
    </row>
    <row r="11" spans="1:8" ht="72">
      <c r="A11" s="119" t="s">
        <v>1288</v>
      </c>
      <c r="B11" s="119" t="s">
        <v>1255</v>
      </c>
      <c r="C11" s="119" t="s">
        <v>1289</v>
      </c>
      <c r="D11" s="119" t="s">
        <v>1290</v>
      </c>
      <c r="E11" s="119" t="s">
        <v>1291</v>
      </c>
      <c r="F11" s="119" t="s">
        <v>1292</v>
      </c>
      <c r="G11" s="119" t="s">
        <v>1272</v>
      </c>
      <c r="H11" s="119" t="s">
        <v>1261</v>
      </c>
    </row>
    <row r="12" spans="1:8" ht="72">
      <c r="A12" s="119" t="s">
        <v>1293</v>
      </c>
      <c r="B12" s="119" t="s">
        <v>1255</v>
      </c>
      <c r="C12" s="119" t="s">
        <v>1294</v>
      </c>
      <c r="D12" s="119" t="s">
        <v>1295</v>
      </c>
      <c r="E12" s="119" t="s">
        <v>1296</v>
      </c>
      <c r="F12" s="119" t="s">
        <v>1297</v>
      </c>
      <c r="G12" s="119" t="s">
        <v>1272</v>
      </c>
      <c r="H12" s="119" t="s">
        <v>1261</v>
      </c>
    </row>
    <row r="13" spans="1:8" ht="72">
      <c r="A13" s="119" t="s">
        <v>1298</v>
      </c>
      <c r="B13" s="119" t="s">
        <v>1255</v>
      </c>
      <c r="C13" s="119" t="s">
        <v>1299</v>
      </c>
      <c r="D13" s="119" t="s">
        <v>1300</v>
      </c>
      <c r="E13" s="119" t="s">
        <v>1301</v>
      </c>
      <c r="F13" s="119" t="s">
        <v>1302</v>
      </c>
      <c r="G13" s="119" t="s">
        <v>1272</v>
      </c>
      <c r="H13" s="119" t="s">
        <v>1261</v>
      </c>
    </row>
    <row r="14" spans="1:8" ht="72">
      <c r="A14" s="119" t="s">
        <v>1303</v>
      </c>
      <c r="B14" s="119" t="s">
        <v>1255</v>
      </c>
      <c r="C14" s="119" t="s">
        <v>1304</v>
      </c>
      <c r="D14" s="119" t="s">
        <v>1305</v>
      </c>
      <c r="E14" s="119" t="s">
        <v>1306</v>
      </c>
      <c r="F14" s="119" t="s">
        <v>1307</v>
      </c>
      <c r="G14" s="119" t="s">
        <v>1272</v>
      </c>
      <c r="H14" s="119" t="s">
        <v>1261</v>
      </c>
    </row>
    <row r="15" spans="1:8" ht="72">
      <c r="A15" s="119" t="s">
        <v>1308</v>
      </c>
      <c r="B15" s="119" t="s">
        <v>1255</v>
      </c>
      <c r="C15" s="119" t="s">
        <v>1309</v>
      </c>
      <c r="D15" s="119" t="s">
        <v>1310</v>
      </c>
      <c r="E15" s="119" t="s">
        <v>1311</v>
      </c>
      <c r="F15" s="119" t="s">
        <v>1312</v>
      </c>
      <c r="G15" s="119" t="s">
        <v>1272</v>
      </c>
      <c r="H15" s="119" t="s">
        <v>1261</v>
      </c>
    </row>
    <row r="16" spans="1:8" ht="72">
      <c r="A16" s="119" t="s">
        <v>1313</v>
      </c>
      <c r="B16" s="119" t="s">
        <v>1255</v>
      </c>
      <c r="C16" s="119" t="s">
        <v>1314</v>
      </c>
      <c r="D16" s="119" t="s">
        <v>1315</v>
      </c>
      <c r="E16" s="119" t="s">
        <v>1316</v>
      </c>
      <c r="F16" s="119" t="s">
        <v>1317</v>
      </c>
      <c r="G16" s="119" t="s">
        <v>1272</v>
      </c>
      <c r="H16" s="119" t="s">
        <v>1261</v>
      </c>
    </row>
  </sheetData>
  <mergeCells count="3">
    <mergeCell ref="A1:H1"/>
    <mergeCell ref="A2:H2"/>
    <mergeCell ref="A3:H3"/>
  </mergeCells>
  <printOptions horizontalCentered="1"/>
  <pageMargins left="0.7" right="0.7" top="0.75" bottom="0.75" header="0.3" footer="0.3"/>
  <pageSetup scale="53" orientation="landscape" r:id="rId1"/>
  <headerFooter>
    <oddFooter>&amp;CPage &amp;P of &amp;N&amp;R&amp;F, &amp;A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8F21B-BF30-4A45-8D94-69CF8EE709B7}">
  <sheetPr>
    <pageSetUpPr fitToPage="1"/>
  </sheetPr>
  <dimension ref="A1:B11"/>
  <sheetViews>
    <sheetView workbookViewId="0">
      <selection activeCell="A34" sqref="A34:B34"/>
    </sheetView>
  </sheetViews>
  <sheetFormatPr defaultColWidth="9.109375" defaultRowHeight="15.6"/>
  <cols>
    <col min="1" max="2" width="42.6640625" style="16" customWidth="1"/>
    <col min="3" max="16384" width="9.109375" style="16"/>
  </cols>
  <sheetData>
    <row r="1" spans="1:2">
      <c r="A1" s="163" t="str">
        <f>TOC!A2</f>
        <v>Public Safety Power Shutoff Post-Event Report: December 9 – December 11, 2024</v>
      </c>
      <c r="B1" s="163"/>
    </row>
    <row r="2" spans="1:2">
      <c r="A2" s="163" t="s">
        <v>16</v>
      </c>
      <c r="B2" s="163"/>
    </row>
    <row r="3" spans="1:2">
      <c r="A3" s="169" t="s">
        <v>1318</v>
      </c>
      <c r="B3" s="169"/>
    </row>
    <row r="4" spans="1:2">
      <c r="A4" s="22" t="s">
        <v>1319</v>
      </c>
      <c r="B4" s="12" t="s">
        <v>1320</v>
      </c>
    </row>
    <row r="5" spans="1:2">
      <c r="A5" s="41" t="s">
        <v>1321</v>
      </c>
      <c r="B5" s="55">
        <v>10466</v>
      </c>
    </row>
    <row r="6" spans="1:2">
      <c r="A6" s="41" t="s">
        <v>1322</v>
      </c>
      <c r="B6" s="55">
        <v>885</v>
      </c>
    </row>
    <row r="7" spans="1:2">
      <c r="A7" s="41" t="s">
        <v>1323</v>
      </c>
      <c r="B7" s="55">
        <v>164</v>
      </c>
    </row>
    <row r="8" spans="1:2">
      <c r="A8" s="41" t="s">
        <v>1324</v>
      </c>
      <c r="B8" s="55">
        <v>353</v>
      </c>
    </row>
    <row r="9" spans="1:2">
      <c r="A9" s="41" t="s">
        <v>1325</v>
      </c>
      <c r="B9" s="55">
        <v>1271</v>
      </c>
    </row>
    <row r="10" spans="1:2">
      <c r="A10" s="41" t="s">
        <v>1326</v>
      </c>
      <c r="B10" s="55">
        <v>53555</v>
      </c>
    </row>
    <row r="11" spans="1:2">
      <c r="A11" s="42" t="s">
        <v>1233</v>
      </c>
      <c r="B11" s="140">
        <f>SUM(B5:B10)</f>
        <v>66694</v>
      </c>
    </row>
  </sheetData>
  <mergeCells count="3">
    <mergeCell ref="A1:B1"/>
    <mergeCell ref="A3:B3"/>
    <mergeCell ref="A2:B2"/>
  </mergeCells>
  <printOptions horizontalCentered="1"/>
  <pageMargins left="0.7" right="0.7" top="0.75" bottom="0.75" header="0.3" footer="0.3"/>
  <pageSetup orientation="landscape" r:id="rId1"/>
  <headerFooter>
    <oddFooter>&amp;CPage &amp;P of &amp;N&amp;R&amp;F, &amp;A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520B6-74D9-42CE-870D-075E7428B93A}">
  <sheetPr>
    <pageSetUpPr fitToPage="1"/>
  </sheetPr>
  <dimension ref="A1:B80"/>
  <sheetViews>
    <sheetView topLeftCell="A31" workbookViewId="0">
      <selection activeCell="A34" sqref="A34:B34"/>
    </sheetView>
  </sheetViews>
  <sheetFormatPr defaultColWidth="9.109375" defaultRowHeight="15.6"/>
  <cols>
    <col min="1" max="1" width="42.6640625" style="16" customWidth="1"/>
    <col min="2" max="2" width="42.6640625" style="141" customWidth="1"/>
    <col min="3" max="16384" width="9.109375" style="16"/>
  </cols>
  <sheetData>
    <row r="1" spans="1:2">
      <c r="A1" s="163" t="str">
        <f>TOC!A2</f>
        <v>Public Safety Power Shutoff Post-Event Report: December 9 – December 11, 2024</v>
      </c>
      <c r="B1" s="163"/>
    </row>
    <row r="2" spans="1:2">
      <c r="A2" s="163" t="s">
        <v>16</v>
      </c>
      <c r="B2" s="163"/>
    </row>
    <row r="3" spans="1:2">
      <c r="A3" s="169" t="s">
        <v>1327</v>
      </c>
      <c r="B3" s="169"/>
    </row>
    <row r="4" spans="1:2">
      <c r="A4" s="22" t="s">
        <v>1328</v>
      </c>
      <c r="B4" s="24" t="s">
        <v>1320</v>
      </c>
    </row>
    <row r="5" spans="1:2">
      <c r="A5" s="41">
        <v>62</v>
      </c>
      <c r="B5" s="55">
        <v>2053</v>
      </c>
    </row>
    <row r="6" spans="1:2">
      <c r="A6" s="41">
        <v>63</v>
      </c>
      <c r="B6" s="55">
        <v>2530</v>
      </c>
    </row>
    <row r="7" spans="1:2">
      <c r="A7" s="41">
        <v>66</v>
      </c>
      <c r="B7" s="55">
        <v>1718</v>
      </c>
    </row>
    <row r="8" spans="1:2">
      <c r="A8" s="41">
        <v>67</v>
      </c>
      <c r="B8" s="55">
        <v>1</v>
      </c>
    </row>
    <row r="9" spans="1:2">
      <c r="A9" s="41">
        <v>75</v>
      </c>
      <c r="B9" s="55">
        <v>683</v>
      </c>
    </row>
    <row r="10" spans="1:2">
      <c r="A10" s="41">
        <v>79</v>
      </c>
      <c r="B10" s="55">
        <v>14</v>
      </c>
    </row>
    <row r="11" spans="1:2">
      <c r="A11" s="41">
        <v>91</v>
      </c>
      <c r="B11" s="55">
        <v>1449</v>
      </c>
    </row>
    <row r="12" spans="1:2">
      <c r="A12" s="41">
        <v>157</v>
      </c>
      <c r="B12" s="55">
        <v>3</v>
      </c>
    </row>
    <row r="13" spans="1:2">
      <c r="A13" s="56">
        <v>171</v>
      </c>
      <c r="B13" s="55">
        <v>4</v>
      </c>
    </row>
    <row r="14" spans="1:2">
      <c r="A14" s="56">
        <v>175</v>
      </c>
      <c r="B14" s="55">
        <v>1159</v>
      </c>
    </row>
    <row r="15" spans="1:2">
      <c r="A15" s="41">
        <v>176</v>
      </c>
      <c r="B15" s="55">
        <v>59</v>
      </c>
    </row>
    <row r="16" spans="1:2">
      <c r="A16" s="41">
        <v>182</v>
      </c>
      <c r="B16" s="55">
        <v>2064</v>
      </c>
    </row>
    <row r="17" spans="1:2">
      <c r="A17" s="41">
        <v>185</v>
      </c>
      <c r="B17" s="55">
        <v>92</v>
      </c>
    </row>
    <row r="18" spans="1:2">
      <c r="A18" s="41">
        <v>212</v>
      </c>
      <c r="B18" s="55">
        <v>1</v>
      </c>
    </row>
    <row r="19" spans="1:2">
      <c r="A19" s="41">
        <v>214</v>
      </c>
      <c r="B19" s="55">
        <v>1</v>
      </c>
    </row>
    <row r="20" spans="1:2">
      <c r="A20" s="41">
        <v>216</v>
      </c>
      <c r="B20" s="55">
        <v>133</v>
      </c>
    </row>
    <row r="21" spans="1:2">
      <c r="A21" s="41">
        <v>217</v>
      </c>
      <c r="B21" s="55">
        <v>1</v>
      </c>
    </row>
    <row r="22" spans="1:2">
      <c r="A22" s="41">
        <v>220</v>
      </c>
      <c r="B22" s="55">
        <v>1</v>
      </c>
    </row>
    <row r="23" spans="1:2">
      <c r="A23" s="41">
        <v>221</v>
      </c>
      <c r="B23" s="55">
        <v>717</v>
      </c>
    </row>
    <row r="24" spans="1:2">
      <c r="A24" s="41">
        <v>222</v>
      </c>
      <c r="B24" s="55">
        <v>608</v>
      </c>
    </row>
    <row r="25" spans="1:2">
      <c r="A25" s="41">
        <v>235</v>
      </c>
      <c r="B25" s="55">
        <v>1</v>
      </c>
    </row>
    <row r="26" spans="1:2">
      <c r="A26" s="41">
        <v>236</v>
      </c>
      <c r="B26" s="55">
        <v>173</v>
      </c>
    </row>
    <row r="27" spans="1:2">
      <c r="A27" s="41">
        <v>237</v>
      </c>
      <c r="B27" s="55">
        <v>274</v>
      </c>
    </row>
    <row r="28" spans="1:2">
      <c r="A28" s="41">
        <v>239</v>
      </c>
      <c r="B28" s="55">
        <v>34</v>
      </c>
    </row>
    <row r="29" spans="1:2">
      <c r="A29" s="41">
        <v>240</v>
      </c>
      <c r="B29" s="55">
        <v>262</v>
      </c>
    </row>
    <row r="30" spans="1:2">
      <c r="A30" s="41">
        <v>286</v>
      </c>
      <c r="B30" s="55">
        <v>5652</v>
      </c>
    </row>
    <row r="31" spans="1:2">
      <c r="A31" s="41">
        <v>288</v>
      </c>
      <c r="B31" s="55">
        <v>3528</v>
      </c>
    </row>
    <row r="32" spans="1:2">
      <c r="A32" s="41">
        <v>305</v>
      </c>
      <c r="B32" s="55">
        <v>770</v>
      </c>
    </row>
    <row r="33" spans="1:2">
      <c r="A33" s="41">
        <v>307</v>
      </c>
      <c r="B33" s="55">
        <v>463</v>
      </c>
    </row>
    <row r="34" spans="1:2">
      <c r="A34" s="41">
        <v>307</v>
      </c>
      <c r="B34" s="55">
        <v>715</v>
      </c>
    </row>
    <row r="35" spans="1:2">
      <c r="A35" s="41">
        <v>327</v>
      </c>
      <c r="B35" s="55">
        <v>4</v>
      </c>
    </row>
    <row r="36" spans="1:2">
      <c r="A36" s="41">
        <v>351</v>
      </c>
      <c r="B36" s="55">
        <v>368</v>
      </c>
    </row>
    <row r="37" spans="1:2">
      <c r="A37" s="41">
        <v>353</v>
      </c>
      <c r="B37" s="55">
        <v>1525</v>
      </c>
    </row>
    <row r="38" spans="1:2">
      <c r="A38" s="41">
        <v>354</v>
      </c>
      <c r="B38" s="55">
        <v>1268</v>
      </c>
    </row>
    <row r="39" spans="1:2">
      <c r="A39" s="41">
        <v>355</v>
      </c>
      <c r="B39" s="55">
        <v>1</v>
      </c>
    </row>
    <row r="40" spans="1:2">
      <c r="A40" s="41">
        <v>356</v>
      </c>
      <c r="B40" s="55">
        <v>827</v>
      </c>
    </row>
    <row r="41" spans="1:2">
      <c r="A41" s="41">
        <v>358</v>
      </c>
      <c r="B41" s="55">
        <v>788</v>
      </c>
    </row>
    <row r="42" spans="1:2">
      <c r="A42" s="41">
        <v>387</v>
      </c>
      <c r="B42" s="55">
        <v>1151</v>
      </c>
    </row>
    <row r="43" spans="1:2">
      <c r="A43" s="41">
        <v>441</v>
      </c>
      <c r="B43" s="55">
        <v>16</v>
      </c>
    </row>
    <row r="44" spans="1:2">
      <c r="A44" s="41">
        <v>442</v>
      </c>
      <c r="B44" s="55">
        <v>1</v>
      </c>
    </row>
    <row r="45" spans="1:2">
      <c r="A45" s="41">
        <v>445</v>
      </c>
      <c r="B45" s="55">
        <v>3</v>
      </c>
    </row>
    <row r="46" spans="1:2">
      <c r="A46" s="41">
        <v>448</v>
      </c>
      <c r="B46" s="55">
        <v>31</v>
      </c>
    </row>
    <row r="47" spans="1:2">
      <c r="A47" s="41">
        <v>449</v>
      </c>
      <c r="B47" s="55">
        <v>1</v>
      </c>
    </row>
    <row r="48" spans="1:2">
      <c r="A48" s="41">
        <v>450</v>
      </c>
      <c r="B48" s="55">
        <v>1613</v>
      </c>
    </row>
    <row r="49" spans="1:2">
      <c r="A49" s="41">
        <v>452</v>
      </c>
      <c r="B49" s="55">
        <v>313</v>
      </c>
    </row>
    <row r="50" spans="1:2">
      <c r="A50" s="41">
        <v>454</v>
      </c>
      <c r="B50" s="55">
        <v>2000</v>
      </c>
    </row>
    <row r="51" spans="1:2">
      <c r="A51" s="41">
        <v>470</v>
      </c>
      <c r="B51" s="55">
        <v>1053</v>
      </c>
    </row>
    <row r="52" spans="1:2">
      <c r="A52" s="41">
        <v>520</v>
      </c>
      <c r="B52" s="55">
        <v>1929</v>
      </c>
    </row>
    <row r="53" spans="1:2">
      <c r="A53" s="41">
        <v>521</v>
      </c>
      <c r="B53" s="55">
        <v>1741</v>
      </c>
    </row>
    <row r="54" spans="1:2">
      <c r="A54" s="41">
        <v>521</v>
      </c>
      <c r="B54" s="55">
        <v>266</v>
      </c>
    </row>
    <row r="55" spans="1:2">
      <c r="A55" s="41">
        <v>523</v>
      </c>
      <c r="B55" s="55">
        <v>2217</v>
      </c>
    </row>
    <row r="56" spans="1:2">
      <c r="A56" s="41">
        <v>524</v>
      </c>
      <c r="B56" s="55">
        <v>1044</v>
      </c>
    </row>
    <row r="57" spans="1:2">
      <c r="A57" s="41">
        <v>540</v>
      </c>
      <c r="B57" s="55">
        <v>839</v>
      </c>
    </row>
    <row r="58" spans="1:2">
      <c r="A58" s="41">
        <v>542</v>
      </c>
      <c r="B58" s="55">
        <v>2116</v>
      </c>
    </row>
    <row r="59" spans="1:2">
      <c r="A59" s="41">
        <v>576</v>
      </c>
      <c r="B59" s="55">
        <v>2586</v>
      </c>
    </row>
    <row r="60" spans="1:2">
      <c r="A60" s="41">
        <v>576</v>
      </c>
      <c r="B60" s="55">
        <v>1</v>
      </c>
    </row>
    <row r="61" spans="1:2">
      <c r="A61" s="41">
        <v>597</v>
      </c>
      <c r="B61" s="55">
        <v>1415</v>
      </c>
    </row>
    <row r="62" spans="1:2">
      <c r="A62" s="41">
        <v>788</v>
      </c>
      <c r="B62" s="55">
        <v>2034</v>
      </c>
    </row>
    <row r="63" spans="1:2">
      <c r="A63" s="41">
        <v>840</v>
      </c>
      <c r="B63" s="55">
        <v>32</v>
      </c>
    </row>
    <row r="64" spans="1:2">
      <c r="A64" s="41">
        <v>908</v>
      </c>
      <c r="B64" s="55">
        <v>1794</v>
      </c>
    </row>
    <row r="65" spans="1:2">
      <c r="A65" s="41">
        <v>970</v>
      </c>
      <c r="B65" s="55">
        <v>3</v>
      </c>
    </row>
    <row r="66" spans="1:2">
      <c r="A66" s="41">
        <v>972</v>
      </c>
      <c r="B66" s="55">
        <v>4</v>
      </c>
    </row>
    <row r="67" spans="1:2">
      <c r="A67" s="41">
        <v>975</v>
      </c>
      <c r="B67" s="55">
        <v>2</v>
      </c>
    </row>
    <row r="68" spans="1:2">
      <c r="A68" s="41">
        <v>1030</v>
      </c>
      <c r="B68" s="55">
        <v>511</v>
      </c>
    </row>
    <row r="69" spans="1:2">
      <c r="A69" s="41">
        <v>1039</v>
      </c>
      <c r="B69" s="55">
        <v>868</v>
      </c>
    </row>
    <row r="70" spans="1:2">
      <c r="A70" s="41">
        <v>1081</v>
      </c>
      <c r="B70" s="55">
        <v>4423</v>
      </c>
    </row>
    <row r="71" spans="1:2">
      <c r="A71" s="41">
        <v>1090</v>
      </c>
      <c r="B71" s="55">
        <v>1061</v>
      </c>
    </row>
    <row r="72" spans="1:2">
      <c r="A72" s="41">
        <v>1100</v>
      </c>
      <c r="B72" s="55">
        <v>1813</v>
      </c>
    </row>
    <row r="73" spans="1:2">
      <c r="A73" s="41">
        <v>1101</v>
      </c>
      <c r="B73" s="55">
        <v>617</v>
      </c>
    </row>
    <row r="74" spans="1:2">
      <c r="A74" s="41">
        <v>1105</v>
      </c>
      <c r="B74" s="55">
        <v>1059</v>
      </c>
    </row>
    <row r="75" spans="1:2">
      <c r="A75" s="41">
        <v>1106</v>
      </c>
      <c r="B75" s="55">
        <v>2023</v>
      </c>
    </row>
    <row r="76" spans="1:2">
      <c r="A76" s="41">
        <v>1215</v>
      </c>
      <c r="B76" s="55">
        <v>26</v>
      </c>
    </row>
    <row r="77" spans="1:2">
      <c r="A77" s="41">
        <v>1233</v>
      </c>
      <c r="B77" s="55">
        <v>88</v>
      </c>
    </row>
    <row r="78" spans="1:2">
      <c r="A78" s="41">
        <v>1243</v>
      </c>
      <c r="B78" s="55">
        <v>45</v>
      </c>
    </row>
    <row r="79" spans="1:2">
      <c r="A79" s="41" t="s">
        <v>1329</v>
      </c>
      <c r="B79" s="55">
        <v>11</v>
      </c>
    </row>
    <row r="80" spans="1:2">
      <c r="A80" s="24" t="s">
        <v>1233</v>
      </c>
      <c r="B80" s="24">
        <f>SUM(B5:B79)</f>
        <v>66694</v>
      </c>
    </row>
  </sheetData>
  <mergeCells count="3">
    <mergeCell ref="A1:B1"/>
    <mergeCell ref="A2:B2"/>
    <mergeCell ref="A3:B3"/>
  </mergeCells>
  <printOptions horizontalCentered="1"/>
  <pageMargins left="0.7" right="0.7" top="0.75" bottom="0.75" header="0.3" footer="0.3"/>
  <pageSetup orientation="landscape" r:id="rId1"/>
  <headerFooter>
    <oddFooter>&amp;CPage &amp;P of &amp;N&amp;R&amp;F,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CFD24-8040-447D-9F6A-6DA463C8A260}">
  <sheetPr>
    <pageSetUpPr fitToPage="1"/>
  </sheetPr>
  <dimension ref="A1:S84"/>
  <sheetViews>
    <sheetView tabSelected="1" view="pageBreakPreview" zoomScaleNormal="100" zoomScaleSheetLayoutView="100" workbookViewId="0">
      <pane ySplit="4" topLeftCell="A5" activePane="bottomLeft" state="frozen"/>
      <selection activeCell="D32" sqref="D32"/>
      <selection pane="bottomLeft" activeCell="L13" sqref="L13"/>
    </sheetView>
  </sheetViews>
  <sheetFormatPr defaultColWidth="9.109375" defaultRowHeight="10.199999999999999"/>
  <cols>
    <col min="1" max="1" width="5.44140625" style="1" customWidth="1"/>
    <col min="2" max="2" width="36.5546875" style="1" bestFit="1" customWidth="1"/>
    <col min="3" max="3" width="10.5546875" style="1" customWidth="1"/>
    <col min="4" max="5" width="7.88671875" style="1" customWidth="1"/>
    <col min="6" max="6" width="13.88671875" style="1" customWidth="1"/>
    <col min="7" max="7" width="10" style="1" customWidth="1"/>
    <col min="8" max="8" width="9.88671875" style="1" customWidth="1"/>
    <col min="9" max="9" width="16.109375" style="1" customWidth="1"/>
    <col min="10" max="10" width="11.6640625" style="1" customWidth="1"/>
    <col min="11" max="11" width="10.5546875" style="1" customWidth="1"/>
    <col min="12" max="12" width="10.33203125" style="1" customWidth="1"/>
    <col min="13" max="13" width="7.88671875" style="1" bestFit="1" customWidth="1"/>
    <col min="14" max="14" width="8.44140625" style="1" customWidth="1"/>
    <col min="15" max="15" width="17" style="1" customWidth="1"/>
    <col min="16" max="16" width="14.44140625" style="1" customWidth="1"/>
    <col min="17" max="17" width="14.6640625" style="1" customWidth="1"/>
    <col min="18" max="16384" width="9.109375" style="1"/>
  </cols>
  <sheetData>
    <row r="1" spans="1:17" ht="15.6">
      <c r="B1" s="163" t="str">
        <f>TOC!A2</f>
        <v>Public Safety Power Shutoff Post-Event Report: December 9 – December 11, 2024</v>
      </c>
      <c r="C1" s="163"/>
      <c r="D1" s="163"/>
      <c r="E1" s="163"/>
      <c r="F1" s="163"/>
      <c r="G1" s="163"/>
      <c r="H1" s="163"/>
      <c r="I1" s="163"/>
      <c r="J1" s="163"/>
      <c r="K1" s="163"/>
      <c r="L1" s="163"/>
      <c r="M1" s="163"/>
      <c r="N1" s="163"/>
      <c r="O1" s="163"/>
      <c r="P1" s="163"/>
      <c r="Q1" s="163"/>
    </row>
    <row r="2" spans="1:17" ht="15.6">
      <c r="B2" s="163" t="s">
        <v>16</v>
      </c>
      <c r="C2" s="163"/>
      <c r="D2" s="163"/>
      <c r="E2" s="163"/>
      <c r="F2" s="163"/>
      <c r="G2" s="163"/>
      <c r="H2" s="163"/>
      <c r="I2" s="163"/>
      <c r="J2" s="163"/>
      <c r="K2" s="163"/>
      <c r="L2" s="163"/>
      <c r="M2" s="163"/>
      <c r="N2" s="163"/>
      <c r="O2" s="163"/>
      <c r="P2" s="163"/>
      <c r="Q2" s="163"/>
    </row>
    <row r="3" spans="1:17" s="2" customFormat="1" ht="15.6">
      <c r="B3" s="164" t="s">
        <v>17</v>
      </c>
      <c r="C3" s="164"/>
      <c r="D3" s="164"/>
      <c r="E3" s="164"/>
      <c r="F3" s="164"/>
      <c r="G3" s="164"/>
      <c r="H3" s="164"/>
      <c r="I3" s="164"/>
      <c r="J3" s="164"/>
      <c r="K3" s="164"/>
      <c r="L3" s="164"/>
      <c r="M3" s="164"/>
      <c r="N3" s="164"/>
      <c r="O3" s="164"/>
      <c r="P3" s="164"/>
      <c r="Q3" s="164"/>
    </row>
    <row r="4" spans="1:17" s="7" customFormat="1" ht="79.8">
      <c r="A4" s="9" t="s">
        <v>18</v>
      </c>
      <c r="B4" s="9" t="s">
        <v>19</v>
      </c>
      <c r="C4" s="9" t="s">
        <v>20</v>
      </c>
      <c r="D4" s="9" t="s">
        <v>21</v>
      </c>
      <c r="E4" s="9" t="s">
        <v>22</v>
      </c>
      <c r="F4" s="9" t="s">
        <v>23</v>
      </c>
      <c r="G4" s="9" t="s">
        <v>24</v>
      </c>
      <c r="H4" s="11" t="s">
        <v>25</v>
      </c>
      <c r="I4" s="9" t="s">
        <v>26</v>
      </c>
      <c r="J4" s="9" t="s">
        <v>27</v>
      </c>
      <c r="K4" s="142" t="s">
        <v>28</v>
      </c>
      <c r="L4" s="142" t="s">
        <v>29</v>
      </c>
      <c r="M4" s="142" t="s">
        <v>30</v>
      </c>
      <c r="N4" s="142" t="s">
        <v>31</v>
      </c>
      <c r="O4" s="9" t="s">
        <v>32</v>
      </c>
      <c r="P4" s="9" t="s">
        <v>33</v>
      </c>
      <c r="Q4" s="142" t="s">
        <v>34</v>
      </c>
    </row>
    <row r="5" spans="1:17" s="7" customFormat="1" ht="15.6">
      <c r="A5" s="41">
        <v>1</v>
      </c>
      <c r="B5" s="41" t="s">
        <v>35</v>
      </c>
      <c r="C5" s="41">
        <v>34</v>
      </c>
      <c r="D5" s="41">
        <v>45</v>
      </c>
      <c r="E5" s="41">
        <v>50</v>
      </c>
      <c r="F5" s="41">
        <v>59</v>
      </c>
      <c r="G5" s="97">
        <v>0.13</v>
      </c>
      <c r="H5" s="98">
        <v>0.06</v>
      </c>
      <c r="I5" s="41">
        <v>16</v>
      </c>
      <c r="J5" s="144" t="s">
        <v>36</v>
      </c>
      <c r="K5" s="144" t="s">
        <v>37</v>
      </c>
      <c r="L5" s="144" t="s">
        <v>37</v>
      </c>
      <c r="M5" s="122">
        <v>40</v>
      </c>
      <c r="N5" s="144">
        <v>36.248137889764202</v>
      </c>
      <c r="O5" s="145">
        <v>1.1781548579008242E-2</v>
      </c>
      <c r="P5" s="145">
        <v>9.9382841379310307E-4</v>
      </c>
      <c r="Q5" s="144">
        <v>11.854710949591491</v>
      </c>
    </row>
    <row r="6" spans="1:17" s="7" customFormat="1" ht="15.6">
      <c r="A6" s="41">
        <v>2</v>
      </c>
      <c r="B6" s="41" t="s">
        <v>38</v>
      </c>
      <c r="C6" s="41">
        <v>15</v>
      </c>
      <c r="D6" s="41">
        <v>23</v>
      </c>
      <c r="E6" s="41">
        <v>44</v>
      </c>
      <c r="F6" s="41">
        <v>59</v>
      </c>
      <c r="G6" s="97">
        <v>0.17</v>
      </c>
      <c r="H6" s="98">
        <v>0.04</v>
      </c>
      <c r="I6" s="41">
        <v>16</v>
      </c>
      <c r="J6" s="144" t="s">
        <v>36</v>
      </c>
      <c r="K6" s="144" t="s">
        <v>39</v>
      </c>
      <c r="L6" s="144" t="s">
        <v>39</v>
      </c>
      <c r="M6" s="122">
        <v>42</v>
      </c>
      <c r="N6" s="144" t="s">
        <v>40</v>
      </c>
      <c r="O6" s="144" t="s">
        <v>40</v>
      </c>
      <c r="P6" s="144" t="s">
        <v>40</v>
      </c>
      <c r="Q6" s="144" t="s">
        <v>40</v>
      </c>
    </row>
    <row r="7" spans="1:17" s="7" customFormat="1" ht="15.6">
      <c r="A7" s="41">
        <v>3</v>
      </c>
      <c r="B7" s="41" t="s">
        <v>41</v>
      </c>
      <c r="C7" s="41">
        <v>28</v>
      </c>
      <c r="D7" s="41">
        <v>35</v>
      </c>
      <c r="E7" s="41">
        <v>45</v>
      </c>
      <c r="F7" s="41">
        <v>60</v>
      </c>
      <c r="G7" s="97">
        <v>0.14000000000000001</v>
      </c>
      <c r="H7" s="98">
        <v>7.0000000000000007E-2</v>
      </c>
      <c r="I7" s="41">
        <v>16</v>
      </c>
      <c r="J7" s="144" t="s">
        <v>36</v>
      </c>
      <c r="K7" s="144" t="s">
        <v>37</v>
      </c>
      <c r="L7" s="144" t="s">
        <v>39</v>
      </c>
      <c r="M7" s="122">
        <v>39</v>
      </c>
      <c r="N7" s="144">
        <v>20.2416656585089</v>
      </c>
      <c r="O7" s="145">
        <v>5.7731153118282003E-2</v>
      </c>
      <c r="P7" s="145">
        <v>1.8849223448275801E-4</v>
      </c>
      <c r="Q7" s="144">
        <v>306.27868186030156</v>
      </c>
    </row>
    <row r="8" spans="1:17" s="7" customFormat="1" ht="15.6">
      <c r="A8" s="41">
        <v>4</v>
      </c>
      <c r="B8" s="41" t="s">
        <v>42</v>
      </c>
      <c r="C8" s="41">
        <v>29</v>
      </c>
      <c r="D8" s="41">
        <v>35</v>
      </c>
      <c r="E8" s="41">
        <v>46</v>
      </c>
      <c r="F8" s="41">
        <v>59</v>
      </c>
      <c r="G8" s="97">
        <v>0.14000000000000001</v>
      </c>
      <c r="H8" s="98">
        <v>0.1</v>
      </c>
      <c r="I8" s="41">
        <v>16</v>
      </c>
      <c r="J8" s="144" t="s">
        <v>43</v>
      </c>
      <c r="K8" s="144" t="s">
        <v>37</v>
      </c>
      <c r="L8" s="144" t="s">
        <v>39</v>
      </c>
      <c r="M8" s="122">
        <v>35</v>
      </c>
      <c r="N8" s="144">
        <v>25.3641788500411</v>
      </c>
      <c r="O8" s="145">
        <v>0.46433125154540994</v>
      </c>
      <c r="P8" s="145">
        <v>1.47411410758614E-2</v>
      </c>
      <c r="Q8" s="144">
        <v>31.499003310249286</v>
      </c>
    </row>
    <row r="9" spans="1:17" s="7" customFormat="1" ht="15.6">
      <c r="A9" s="41">
        <v>5</v>
      </c>
      <c r="B9" s="41" t="s">
        <v>44</v>
      </c>
      <c r="C9" s="41">
        <v>21</v>
      </c>
      <c r="D9" s="41">
        <v>28</v>
      </c>
      <c r="E9" s="41">
        <v>80</v>
      </c>
      <c r="F9" s="41">
        <v>61</v>
      </c>
      <c r="G9" s="97">
        <v>0.18</v>
      </c>
      <c r="H9" s="98">
        <v>0.04</v>
      </c>
      <c r="I9" s="41">
        <v>16</v>
      </c>
      <c r="J9" s="144" t="s">
        <v>36</v>
      </c>
      <c r="K9" s="144" t="s">
        <v>37</v>
      </c>
      <c r="L9" s="144" t="s">
        <v>45</v>
      </c>
      <c r="M9" s="122">
        <v>55</v>
      </c>
      <c r="N9" s="144" t="s">
        <v>40</v>
      </c>
      <c r="O9" s="145" t="s">
        <v>40</v>
      </c>
      <c r="P9" s="145" t="s">
        <v>40</v>
      </c>
      <c r="Q9" s="144" t="s">
        <v>40</v>
      </c>
    </row>
    <row r="10" spans="1:17" s="7" customFormat="1" ht="15.6">
      <c r="A10" s="41">
        <v>6</v>
      </c>
      <c r="B10" s="41" t="s">
        <v>46</v>
      </c>
      <c r="C10" s="41">
        <v>5</v>
      </c>
      <c r="D10" s="41">
        <v>8</v>
      </c>
      <c r="E10" s="41">
        <v>33</v>
      </c>
      <c r="F10" s="41">
        <v>66</v>
      </c>
      <c r="G10" s="97">
        <v>0.39</v>
      </c>
      <c r="H10" s="98">
        <v>0.05</v>
      </c>
      <c r="I10" s="41">
        <v>16</v>
      </c>
      <c r="J10" s="144" t="s">
        <v>36</v>
      </c>
      <c r="K10" s="144" t="s">
        <v>37</v>
      </c>
      <c r="L10" s="144" t="s">
        <v>39</v>
      </c>
      <c r="M10" s="122">
        <v>39</v>
      </c>
      <c r="N10" s="144">
        <v>32.155085893213702</v>
      </c>
      <c r="O10" s="145">
        <v>2.9221335207085752E-2</v>
      </c>
      <c r="P10" s="145">
        <v>4.9858863586206897E-3</v>
      </c>
      <c r="Q10" s="144">
        <v>5.8608105169829079</v>
      </c>
    </row>
    <row r="11" spans="1:17" s="7" customFormat="1" ht="15.6">
      <c r="A11" s="41">
        <v>7</v>
      </c>
      <c r="B11" s="41" t="s">
        <v>47</v>
      </c>
      <c r="C11" s="41">
        <v>6</v>
      </c>
      <c r="D11" s="41">
        <v>14</v>
      </c>
      <c r="E11" s="41">
        <v>62</v>
      </c>
      <c r="F11" s="41">
        <v>64</v>
      </c>
      <c r="G11" s="97">
        <v>0.17</v>
      </c>
      <c r="H11" s="98">
        <v>0.05</v>
      </c>
      <c r="I11" s="41">
        <v>16</v>
      </c>
      <c r="J11" s="144" t="s">
        <v>36</v>
      </c>
      <c r="K11" s="144" t="s">
        <v>37</v>
      </c>
      <c r="L11" s="144" t="s">
        <v>45</v>
      </c>
      <c r="M11" s="122">
        <v>45</v>
      </c>
      <c r="N11" s="144" t="s">
        <v>40</v>
      </c>
      <c r="O11" s="145" t="s">
        <v>40</v>
      </c>
      <c r="P11" s="145" t="s">
        <v>40</v>
      </c>
      <c r="Q11" s="144" t="s">
        <v>40</v>
      </c>
    </row>
    <row r="12" spans="1:17" s="7" customFormat="1" ht="15.6">
      <c r="A12" s="41">
        <v>8</v>
      </c>
      <c r="B12" s="41" t="s">
        <v>48</v>
      </c>
      <c r="C12" s="41">
        <v>6</v>
      </c>
      <c r="D12" s="41">
        <v>14</v>
      </c>
      <c r="E12" s="41">
        <v>62</v>
      </c>
      <c r="F12" s="41">
        <v>64</v>
      </c>
      <c r="G12" s="97">
        <v>0.17</v>
      </c>
      <c r="H12" s="98">
        <v>0.05</v>
      </c>
      <c r="I12" s="41">
        <v>16</v>
      </c>
      <c r="J12" s="144" t="s">
        <v>36</v>
      </c>
      <c r="K12" s="144" t="s">
        <v>37</v>
      </c>
      <c r="L12" s="144" t="s">
        <v>45</v>
      </c>
      <c r="M12" s="122">
        <v>45</v>
      </c>
      <c r="N12" s="144" t="s">
        <v>40</v>
      </c>
      <c r="O12" s="145" t="s">
        <v>40</v>
      </c>
      <c r="P12" s="145" t="s">
        <v>40</v>
      </c>
      <c r="Q12" s="144" t="s">
        <v>40</v>
      </c>
    </row>
    <row r="13" spans="1:17" s="7" customFormat="1" ht="15.6">
      <c r="A13" s="41">
        <v>9</v>
      </c>
      <c r="B13" s="41" t="s">
        <v>49</v>
      </c>
      <c r="C13" s="41">
        <v>5</v>
      </c>
      <c r="D13" s="41">
        <v>8</v>
      </c>
      <c r="E13" s="41">
        <v>33</v>
      </c>
      <c r="F13" s="41">
        <v>66</v>
      </c>
      <c r="G13" s="97">
        <v>0.39</v>
      </c>
      <c r="H13" s="98">
        <v>0.05</v>
      </c>
      <c r="I13" s="41">
        <v>16</v>
      </c>
      <c r="J13" s="144" t="s">
        <v>36</v>
      </c>
      <c r="K13" s="144" t="s">
        <v>37</v>
      </c>
      <c r="L13" s="144" t="s">
        <v>37</v>
      </c>
      <c r="M13" s="122">
        <v>39</v>
      </c>
      <c r="N13" s="144">
        <v>22.288924618823099</v>
      </c>
      <c r="O13" s="145">
        <v>3.3202225687626721E-2</v>
      </c>
      <c r="P13" s="145">
        <v>9.1178859310344397E-3</v>
      </c>
      <c r="Q13" s="144">
        <v>3.6414390286038456</v>
      </c>
    </row>
    <row r="14" spans="1:17" s="7" customFormat="1" ht="15.6">
      <c r="A14" s="41">
        <v>10</v>
      </c>
      <c r="B14" s="41" t="s">
        <v>50</v>
      </c>
      <c r="C14" s="41">
        <v>15</v>
      </c>
      <c r="D14" s="41">
        <v>19</v>
      </c>
      <c r="E14" s="41">
        <v>53</v>
      </c>
      <c r="F14" s="41">
        <v>53</v>
      </c>
      <c r="G14" s="97">
        <v>0.24</v>
      </c>
      <c r="H14" s="98">
        <v>0.04</v>
      </c>
      <c r="I14" s="41">
        <v>16</v>
      </c>
      <c r="J14" s="144" t="s">
        <v>36</v>
      </c>
      <c r="K14" s="144" t="s">
        <v>37</v>
      </c>
      <c r="L14" s="144" t="s">
        <v>45</v>
      </c>
      <c r="M14" s="122">
        <v>55</v>
      </c>
      <c r="N14" s="144" t="s">
        <v>40</v>
      </c>
      <c r="O14" s="145" t="s">
        <v>40</v>
      </c>
      <c r="P14" s="145" t="s">
        <v>40</v>
      </c>
      <c r="Q14" s="144" t="s">
        <v>40</v>
      </c>
    </row>
    <row r="15" spans="1:17" s="7" customFormat="1" ht="15.6">
      <c r="A15" s="41">
        <v>11</v>
      </c>
      <c r="B15" s="41" t="s">
        <v>51</v>
      </c>
      <c r="C15" s="41">
        <v>15</v>
      </c>
      <c r="D15" s="41">
        <v>19</v>
      </c>
      <c r="E15" s="41">
        <v>53</v>
      </c>
      <c r="F15" s="41">
        <v>53</v>
      </c>
      <c r="G15" s="97">
        <v>0.24</v>
      </c>
      <c r="H15" s="98">
        <v>0.04</v>
      </c>
      <c r="I15" s="41">
        <v>16</v>
      </c>
      <c r="J15" s="144" t="s">
        <v>36</v>
      </c>
      <c r="K15" s="144" t="s">
        <v>37</v>
      </c>
      <c r="L15" s="144" t="s">
        <v>37</v>
      </c>
      <c r="M15" s="122">
        <v>55</v>
      </c>
      <c r="N15" s="144">
        <v>33.774783348832202</v>
      </c>
      <c r="O15" s="145">
        <v>3.570923553509197E-2</v>
      </c>
      <c r="P15" s="145">
        <v>8.3493801379310294E-3</v>
      </c>
      <c r="Q15" s="144">
        <v>4.2768726474514898</v>
      </c>
    </row>
    <row r="16" spans="1:17" s="7" customFormat="1" ht="15.6">
      <c r="A16" s="41">
        <v>12</v>
      </c>
      <c r="B16" s="41" t="s">
        <v>52</v>
      </c>
      <c r="C16" s="41">
        <v>37</v>
      </c>
      <c r="D16" s="41">
        <v>44</v>
      </c>
      <c r="E16" s="41">
        <v>46</v>
      </c>
      <c r="F16" s="41">
        <v>59</v>
      </c>
      <c r="G16" s="97">
        <v>0.13</v>
      </c>
      <c r="H16" s="98">
        <v>0.06</v>
      </c>
      <c r="I16" s="41">
        <v>16</v>
      </c>
      <c r="J16" s="144" t="s">
        <v>36</v>
      </c>
      <c r="K16" s="144" t="s">
        <v>37</v>
      </c>
      <c r="L16" s="144" t="s">
        <v>37</v>
      </c>
      <c r="M16" s="122">
        <v>45</v>
      </c>
      <c r="N16" s="144">
        <v>22.925344304380801</v>
      </c>
      <c r="O16" s="145">
        <v>1.0760941929836988E-2</v>
      </c>
      <c r="P16" s="145">
        <v>1.14003548689655E-2</v>
      </c>
      <c r="Q16" s="144">
        <v>0.9439128916180366</v>
      </c>
    </row>
    <row r="17" spans="1:17" s="7" customFormat="1" ht="15.6">
      <c r="A17" s="41">
        <v>13</v>
      </c>
      <c r="B17" s="41" t="s">
        <v>53</v>
      </c>
      <c r="C17" s="41">
        <v>20</v>
      </c>
      <c r="D17" s="41">
        <v>26</v>
      </c>
      <c r="E17" s="41">
        <v>51</v>
      </c>
      <c r="F17" s="41">
        <v>62</v>
      </c>
      <c r="G17" s="97">
        <v>0.19</v>
      </c>
      <c r="H17" s="98">
        <v>0.04</v>
      </c>
      <c r="I17" s="41">
        <v>16</v>
      </c>
      <c r="J17" s="144" t="s">
        <v>36</v>
      </c>
      <c r="K17" s="144" t="s">
        <v>39</v>
      </c>
      <c r="L17" s="144" t="s">
        <v>39</v>
      </c>
      <c r="M17" s="122">
        <v>43</v>
      </c>
      <c r="N17" s="144">
        <v>34.060150687758899</v>
      </c>
      <c r="O17" s="145">
        <v>4.5749390461305516E-2</v>
      </c>
      <c r="P17" s="145">
        <v>1.9191839310343901E-3</v>
      </c>
      <c r="Q17" s="144">
        <v>23.837939512471735</v>
      </c>
    </row>
    <row r="18" spans="1:17" s="7" customFormat="1" ht="15.6">
      <c r="A18" s="41">
        <v>14</v>
      </c>
      <c r="B18" s="41" t="s">
        <v>54</v>
      </c>
      <c r="C18" s="41">
        <v>20</v>
      </c>
      <c r="D18" s="41">
        <v>26</v>
      </c>
      <c r="E18" s="41">
        <v>51</v>
      </c>
      <c r="F18" s="41">
        <v>62</v>
      </c>
      <c r="G18" s="97">
        <v>0.19</v>
      </c>
      <c r="H18" s="98">
        <v>0.04</v>
      </c>
      <c r="I18" s="41">
        <v>16</v>
      </c>
      <c r="J18" s="144" t="s">
        <v>43</v>
      </c>
      <c r="K18" s="144" t="s">
        <v>39</v>
      </c>
      <c r="L18" s="144" t="s">
        <v>37</v>
      </c>
      <c r="M18" s="122">
        <v>43</v>
      </c>
      <c r="N18" s="144">
        <v>31.8218734218676</v>
      </c>
      <c r="O18" s="145">
        <v>0.10014128940019926</v>
      </c>
      <c r="P18" s="145">
        <v>2.54326488275862E-3</v>
      </c>
      <c r="Q18" s="144">
        <v>39.37509225998447</v>
      </c>
    </row>
    <row r="19" spans="1:17" s="7" customFormat="1" ht="15.6">
      <c r="A19" s="41">
        <v>15</v>
      </c>
      <c r="B19" s="41" t="s">
        <v>55</v>
      </c>
      <c r="C19" s="41">
        <v>20</v>
      </c>
      <c r="D19" s="41">
        <v>26</v>
      </c>
      <c r="E19" s="41">
        <v>51</v>
      </c>
      <c r="F19" s="41">
        <v>62</v>
      </c>
      <c r="G19" s="97">
        <v>0.19</v>
      </c>
      <c r="H19" s="98">
        <v>0.04</v>
      </c>
      <c r="I19" s="41">
        <v>16</v>
      </c>
      <c r="J19" s="144" t="s">
        <v>36</v>
      </c>
      <c r="K19" s="144" t="s">
        <v>39</v>
      </c>
      <c r="L19" s="144" t="s">
        <v>37</v>
      </c>
      <c r="M19" s="122">
        <v>43</v>
      </c>
      <c r="N19" s="144">
        <v>26.537886000400601</v>
      </c>
      <c r="O19" s="145">
        <v>0.1318525385476286</v>
      </c>
      <c r="P19" s="145">
        <v>5.9955699724137902E-3</v>
      </c>
      <c r="Q19" s="144">
        <v>21.991660368287778</v>
      </c>
    </row>
    <row r="20" spans="1:17" s="7" customFormat="1" ht="15.6">
      <c r="A20" s="41">
        <v>16</v>
      </c>
      <c r="B20" s="41" t="s">
        <v>56</v>
      </c>
      <c r="C20" s="41">
        <v>2</v>
      </c>
      <c r="D20" s="41">
        <v>5</v>
      </c>
      <c r="E20" s="41">
        <v>40</v>
      </c>
      <c r="F20" s="41">
        <v>60</v>
      </c>
      <c r="G20" s="97">
        <v>0.56000000000000005</v>
      </c>
      <c r="H20" s="98">
        <v>7.0000000000000007E-2</v>
      </c>
      <c r="I20" s="41">
        <v>16</v>
      </c>
      <c r="J20" s="144" t="s">
        <v>36</v>
      </c>
      <c r="K20" s="144" t="s">
        <v>37</v>
      </c>
      <c r="L20" s="144" t="s">
        <v>45</v>
      </c>
      <c r="M20" s="122">
        <v>38</v>
      </c>
      <c r="N20" s="144" t="s">
        <v>40</v>
      </c>
      <c r="O20" s="145" t="s">
        <v>40</v>
      </c>
      <c r="P20" s="145" t="s">
        <v>40</v>
      </c>
      <c r="Q20" s="144" t="s">
        <v>40</v>
      </c>
    </row>
    <row r="21" spans="1:17" s="7" customFormat="1" ht="15.6">
      <c r="A21" s="41">
        <v>17</v>
      </c>
      <c r="B21" s="41" t="s">
        <v>57</v>
      </c>
      <c r="C21" s="41">
        <v>2</v>
      </c>
      <c r="D21" s="41">
        <v>5</v>
      </c>
      <c r="E21" s="41">
        <v>40</v>
      </c>
      <c r="F21" s="41">
        <v>60</v>
      </c>
      <c r="G21" s="97">
        <v>0.56000000000000005</v>
      </c>
      <c r="H21" s="98">
        <v>7.0000000000000007E-2</v>
      </c>
      <c r="I21" s="41">
        <v>16</v>
      </c>
      <c r="J21" s="144" t="s">
        <v>36</v>
      </c>
      <c r="K21" s="144" t="s">
        <v>37</v>
      </c>
      <c r="L21" s="144" t="s">
        <v>37</v>
      </c>
      <c r="M21" s="122">
        <v>38</v>
      </c>
      <c r="N21" s="144">
        <v>29.3024177290729</v>
      </c>
      <c r="O21" s="145">
        <v>5.4153111738799598E-3</v>
      </c>
      <c r="P21" s="145">
        <v>4.3139650068965496E-3</v>
      </c>
      <c r="Q21" s="144">
        <v>1.2552978907392007</v>
      </c>
    </row>
    <row r="22" spans="1:17" s="7" customFormat="1" ht="15.6">
      <c r="A22" s="41">
        <v>18</v>
      </c>
      <c r="B22" s="41" t="s">
        <v>58</v>
      </c>
      <c r="C22" s="41">
        <v>2</v>
      </c>
      <c r="D22" s="41">
        <v>5</v>
      </c>
      <c r="E22" s="41">
        <v>40</v>
      </c>
      <c r="F22" s="41">
        <v>60</v>
      </c>
      <c r="G22" s="97">
        <v>0.56000000000000005</v>
      </c>
      <c r="H22" s="98">
        <v>7.0000000000000007E-2</v>
      </c>
      <c r="I22" s="41">
        <v>16</v>
      </c>
      <c r="J22" s="144" t="s">
        <v>36</v>
      </c>
      <c r="K22" s="144" t="s">
        <v>37</v>
      </c>
      <c r="L22" s="144" t="s">
        <v>45</v>
      </c>
      <c r="M22" s="122">
        <v>38</v>
      </c>
      <c r="N22" s="144">
        <v>41.445544242858801</v>
      </c>
      <c r="O22" s="145">
        <v>1.5334604563043805E-3</v>
      </c>
      <c r="P22" s="145">
        <v>2.4740671862068199E-3</v>
      </c>
      <c r="Q22" s="144">
        <v>0.61981358665341868</v>
      </c>
    </row>
    <row r="23" spans="1:17" s="7" customFormat="1" ht="15.6">
      <c r="A23" s="41">
        <v>19</v>
      </c>
      <c r="B23" s="41" t="s">
        <v>59</v>
      </c>
      <c r="C23" s="41">
        <v>2</v>
      </c>
      <c r="D23" s="41">
        <v>5</v>
      </c>
      <c r="E23" s="41">
        <v>40</v>
      </c>
      <c r="F23" s="41">
        <v>60</v>
      </c>
      <c r="G23" s="97">
        <v>0.56000000000000005</v>
      </c>
      <c r="H23" s="98">
        <v>7.0000000000000007E-2</v>
      </c>
      <c r="I23" s="41">
        <v>16</v>
      </c>
      <c r="J23" s="144" t="s">
        <v>36</v>
      </c>
      <c r="K23" s="144" t="s">
        <v>37</v>
      </c>
      <c r="L23" s="144" t="s">
        <v>37</v>
      </c>
      <c r="M23" s="122">
        <v>38</v>
      </c>
      <c r="N23" s="144">
        <v>22.390113299223</v>
      </c>
      <c r="O23" s="145">
        <v>3.118102878790463E-2</v>
      </c>
      <c r="P23" s="145">
        <v>1.13301884689655E-2</v>
      </c>
      <c r="Q23" s="144">
        <v>2.7520309016317368</v>
      </c>
    </row>
    <row r="24" spans="1:17" s="7" customFormat="1" ht="15.6">
      <c r="A24" s="41">
        <v>20</v>
      </c>
      <c r="B24" s="41" t="s">
        <v>60</v>
      </c>
      <c r="C24" s="41">
        <v>14</v>
      </c>
      <c r="D24" s="41">
        <v>21</v>
      </c>
      <c r="E24" s="41">
        <v>65</v>
      </c>
      <c r="F24" s="41">
        <v>55</v>
      </c>
      <c r="G24" s="97">
        <v>0.21</v>
      </c>
      <c r="H24" s="98">
        <v>0.06</v>
      </c>
      <c r="I24" s="41">
        <v>16</v>
      </c>
      <c r="J24" s="144" t="s">
        <v>36</v>
      </c>
      <c r="K24" s="144" t="s">
        <v>37</v>
      </c>
      <c r="L24" s="144" t="s">
        <v>39</v>
      </c>
      <c r="M24" s="122">
        <v>45</v>
      </c>
      <c r="N24" s="144">
        <v>35.614545989291599</v>
      </c>
      <c r="O24" s="145">
        <v>9.6993494824793108E-2</v>
      </c>
      <c r="P24" s="145">
        <v>3.1059693793103402E-3</v>
      </c>
      <c r="Q24" s="144">
        <v>31.228091130225458</v>
      </c>
    </row>
    <row r="25" spans="1:17" s="7" customFormat="1" ht="15.6">
      <c r="A25" s="41">
        <v>21</v>
      </c>
      <c r="B25" s="41" t="s">
        <v>61</v>
      </c>
      <c r="C25" s="41">
        <v>14</v>
      </c>
      <c r="D25" s="41">
        <v>21</v>
      </c>
      <c r="E25" s="41">
        <v>65</v>
      </c>
      <c r="F25" s="41">
        <v>55</v>
      </c>
      <c r="G25" s="97">
        <v>0.21</v>
      </c>
      <c r="H25" s="98">
        <v>0.06</v>
      </c>
      <c r="I25" s="41">
        <v>16</v>
      </c>
      <c r="J25" s="144" t="s">
        <v>36</v>
      </c>
      <c r="K25" s="144" t="s">
        <v>37</v>
      </c>
      <c r="L25" s="144" t="s">
        <v>45</v>
      </c>
      <c r="M25" s="122">
        <v>45</v>
      </c>
      <c r="N25" s="144" t="s">
        <v>40</v>
      </c>
      <c r="O25" s="145" t="s">
        <v>40</v>
      </c>
      <c r="P25" s="145" t="s">
        <v>40</v>
      </c>
      <c r="Q25" s="144" t="s">
        <v>40</v>
      </c>
    </row>
    <row r="26" spans="1:17" s="7" customFormat="1" ht="15.6">
      <c r="A26" s="41">
        <v>22</v>
      </c>
      <c r="B26" s="41" t="s">
        <v>62</v>
      </c>
      <c r="C26" s="41">
        <v>14</v>
      </c>
      <c r="D26" s="41">
        <v>21</v>
      </c>
      <c r="E26" s="41">
        <v>65</v>
      </c>
      <c r="F26" s="41">
        <v>55</v>
      </c>
      <c r="G26" s="97">
        <v>0.21</v>
      </c>
      <c r="H26" s="98">
        <v>0.06</v>
      </c>
      <c r="I26" s="41">
        <v>16</v>
      </c>
      <c r="J26" s="144" t="s">
        <v>43</v>
      </c>
      <c r="K26" s="144" t="s">
        <v>37</v>
      </c>
      <c r="L26" s="144" t="s">
        <v>39</v>
      </c>
      <c r="M26" s="122">
        <v>45</v>
      </c>
      <c r="N26" s="144">
        <v>28.043367792104199</v>
      </c>
      <c r="O26" s="145">
        <v>1.1237810994102788</v>
      </c>
      <c r="P26" s="145">
        <v>1.24025675862068E-2</v>
      </c>
      <c r="Q26" s="144">
        <v>90.608746261545349</v>
      </c>
    </row>
    <row r="27" spans="1:17" s="7" customFormat="1" ht="15.6">
      <c r="A27" s="41">
        <v>23</v>
      </c>
      <c r="B27" s="41" t="s">
        <v>63</v>
      </c>
      <c r="C27" s="41">
        <v>1</v>
      </c>
      <c r="D27" s="41">
        <v>2</v>
      </c>
      <c r="E27" s="41">
        <v>36</v>
      </c>
      <c r="F27" s="41">
        <v>54</v>
      </c>
      <c r="G27" s="97">
        <v>0.67</v>
      </c>
      <c r="H27" s="98">
        <v>0.06</v>
      </c>
      <c r="I27" s="41">
        <v>16</v>
      </c>
      <c r="J27" s="144" t="s">
        <v>36</v>
      </c>
      <c r="K27" s="144" t="s">
        <v>45</v>
      </c>
      <c r="L27" s="144" t="s">
        <v>37</v>
      </c>
      <c r="M27" s="122">
        <v>32</v>
      </c>
      <c r="N27" s="144">
        <v>33.045594744161903</v>
      </c>
      <c r="O27" s="145">
        <v>1.5901215514756976E-2</v>
      </c>
      <c r="P27" s="145">
        <v>1.07501560965512E-2</v>
      </c>
      <c r="Q27" s="144">
        <v>1.4791613602576719</v>
      </c>
    </row>
    <row r="28" spans="1:17" s="7" customFormat="1" ht="15.6">
      <c r="A28" s="41">
        <v>24</v>
      </c>
      <c r="B28" s="41" t="s">
        <v>64</v>
      </c>
      <c r="C28" s="41">
        <v>1</v>
      </c>
      <c r="D28" s="41">
        <v>2</v>
      </c>
      <c r="E28" s="41">
        <v>36</v>
      </c>
      <c r="F28" s="41">
        <v>54</v>
      </c>
      <c r="G28" s="97">
        <v>0.67</v>
      </c>
      <c r="H28" s="98">
        <v>0.06</v>
      </c>
      <c r="I28" s="41">
        <v>16</v>
      </c>
      <c r="J28" s="144" t="s">
        <v>36</v>
      </c>
      <c r="K28" s="144" t="s">
        <v>45</v>
      </c>
      <c r="L28" s="144" t="s">
        <v>37</v>
      </c>
      <c r="M28" s="122">
        <v>32</v>
      </c>
      <c r="N28" s="144">
        <v>31.6964194556767</v>
      </c>
      <c r="O28" s="145">
        <v>3.5993234545851738E-2</v>
      </c>
      <c r="P28" s="145">
        <v>1.13831664137927E-2</v>
      </c>
      <c r="Q28" s="144">
        <v>3.1619703373781509</v>
      </c>
    </row>
    <row r="29" spans="1:17" s="7" customFormat="1" ht="15.6">
      <c r="A29" s="41">
        <v>25</v>
      </c>
      <c r="B29" s="41" t="s">
        <v>65</v>
      </c>
      <c r="C29" s="41">
        <v>1</v>
      </c>
      <c r="D29" s="41">
        <v>2</v>
      </c>
      <c r="E29" s="41">
        <v>36</v>
      </c>
      <c r="F29" s="41">
        <v>54</v>
      </c>
      <c r="G29" s="97">
        <v>0.67</v>
      </c>
      <c r="H29" s="98">
        <v>0.06</v>
      </c>
      <c r="I29" s="41">
        <v>16</v>
      </c>
      <c r="J29" s="144" t="s">
        <v>36</v>
      </c>
      <c r="K29" s="144" t="s">
        <v>45</v>
      </c>
      <c r="L29" s="144" t="s">
        <v>45</v>
      </c>
      <c r="M29" s="122">
        <v>32</v>
      </c>
      <c r="N29" s="144">
        <v>34.1963974185431</v>
      </c>
      <c r="O29" s="145">
        <v>1.6096496854234487E-2</v>
      </c>
      <c r="P29" s="145">
        <v>1.40394302620684E-2</v>
      </c>
      <c r="Q29" s="144">
        <v>1.1465206602951581</v>
      </c>
    </row>
    <row r="30" spans="1:17" s="7" customFormat="1" ht="15.6">
      <c r="A30" s="41">
        <v>26</v>
      </c>
      <c r="B30" s="41" t="s">
        <v>66</v>
      </c>
      <c r="C30" s="41">
        <v>2</v>
      </c>
      <c r="D30" s="41">
        <v>4</v>
      </c>
      <c r="E30" s="41">
        <v>31</v>
      </c>
      <c r="F30" s="41">
        <v>55</v>
      </c>
      <c r="G30" s="97">
        <v>0.71</v>
      </c>
      <c r="H30" s="98">
        <v>0.1</v>
      </c>
      <c r="I30" s="41">
        <v>16</v>
      </c>
      <c r="J30" s="144" t="s">
        <v>36</v>
      </c>
      <c r="K30" s="144" t="s">
        <v>37</v>
      </c>
      <c r="L30" s="144" t="s">
        <v>45</v>
      </c>
      <c r="M30" s="122">
        <v>35</v>
      </c>
      <c r="N30" s="144">
        <v>19.604125484600601</v>
      </c>
      <c r="O30" s="145">
        <v>2.1023176879584715E-2</v>
      </c>
      <c r="P30" s="145">
        <v>8.9749835862067504E-3</v>
      </c>
      <c r="Q30" s="144">
        <v>2.3424195351058126</v>
      </c>
    </row>
    <row r="31" spans="1:17" s="7" customFormat="1" ht="15.6">
      <c r="A31" s="41">
        <v>27</v>
      </c>
      <c r="B31" s="41" t="s">
        <v>67</v>
      </c>
      <c r="C31" s="41">
        <v>2</v>
      </c>
      <c r="D31" s="41">
        <v>4</v>
      </c>
      <c r="E31" s="41">
        <v>31</v>
      </c>
      <c r="F31" s="41">
        <v>55</v>
      </c>
      <c r="G31" s="97">
        <v>0.71</v>
      </c>
      <c r="H31" s="98">
        <v>0.1</v>
      </c>
      <c r="I31" s="41">
        <v>16</v>
      </c>
      <c r="J31" s="144" t="s">
        <v>36</v>
      </c>
      <c r="K31" s="144" t="s">
        <v>37</v>
      </c>
      <c r="L31" s="144" t="s">
        <v>45</v>
      </c>
      <c r="M31" s="122">
        <v>35</v>
      </c>
      <c r="N31" s="144">
        <v>27.033402697628201</v>
      </c>
      <c r="O31" s="145">
        <v>4.3269173605777365E-3</v>
      </c>
      <c r="P31" s="145">
        <v>5.0028945517241298E-3</v>
      </c>
      <c r="Q31" s="144">
        <v>0.86488278252568129</v>
      </c>
    </row>
    <row r="32" spans="1:17" s="7" customFormat="1" ht="15.6">
      <c r="A32" s="41">
        <v>28</v>
      </c>
      <c r="B32" s="41" t="s">
        <v>68</v>
      </c>
      <c r="C32" s="41">
        <v>31</v>
      </c>
      <c r="D32" s="41">
        <v>44</v>
      </c>
      <c r="E32" s="41">
        <v>59</v>
      </c>
      <c r="F32" s="41">
        <v>58</v>
      </c>
      <c r="G32" s="97">
        <v>0.11</v>
      </c>
      <c r="H32" s="98">
        <v>0.05</v>
      </c>
      <c r="I32" s="41">
        <v>16</v>
      </c>
      <c r="J32" s="144" t="s">
        <v>36</v>
      </c>
      <c r="K32" s="144" t="s">
        <v>39</v>
      </c>
      <c r="L32" s="144" t="s">
        <v>37</v>
      </c>
      <c r="M32" s="122">
        <v>45</v>
      </c>
      <c r="N32" s="144" t="s">
        <v>40</v>
      </c>
      <c r="O32" s="144" t="s">
        <v>40</v>
      </c>
      <c r="P32" s="144" t="s">
        <v>40</v>
      </c>
      <c r="Q32" s="144" t="s">
        <v>40</v>
      </c>
    </row>
    <row r="33" spans="1:17" s="7" customFormat="1" ht="15.6">
      <c r="A33" s="41">
        <v>29</v>
      </c>
      <c r="B33" s="41" t="s">
        <v>69</v>
      </c>
      <c r="C33" s="41">
        <v>17</v>
      </c>
      <c r="D33" s="41">
        <v>29</v>
      </c>
      <c r="E33" s="41">
        <v>34</v>
      </c>
      <c r="F33" s="41">
        <v>59</v>
      </c>
      <c r="G33" s="97">
        <v>0.14000000000000001</v>
      </c>
      <c r="H33" s="98">
        <v>0.05</v>
      </c>
      <c r="I33" s="41">
        <v>16</v>
      </c>
      <c r="J33" s="144" t="s">
        <v>36</v>
      </c>
      <c r="K33" s="144" t="s">
        <v>37</v>
      </c>
      <c r="L33" s="144" t="s">
        <v>37</v>
      </c>
      <c r="M33" s="122">
        <v>32</v>
      </c>
      <c r="N33" s="144">
        <v>28.3538337657676</v>
      </c>
      <c r="O33" s="145">
        <v>4.79300119429611E-2</v>
      </c>
      <c r="P33" s="145">
        <v>9.6786767862056602E-3</v>
      </c>
      <c r="Q33" s="144">
        <v>4.952124448589128</v>
      </c>
    </row>
    <row r="34" spans="1:17" s="7" customFormat="1" ht="15.6">
      <c r="A34" s="41">
        <v>30</v>
      </c>
      <c r="B34" s="41" t="s">
        <v>70</v>
      </c>
      <c r="C34" s="41">
        <v>26</v>
      </c>
      <c r="D34" s="41">
        <v>36</v>
      </c>
      <c r="E34" s="41">
        <v>36</v>
      </c>
      <c r="F34" s="41">
        <v>63</v>
      </c>
      <c r="G34" s="97">
        <v>0.11</v>
      </c>
      <c r="H34" s="98">
        <v>0.05</v>
      </c>
      <c r="I34" s="41">
        <v>16</v>
      </c>
      <c r="J34" s="144" t="s">
        <v>36</v>
      </c>
      <c r="K34" s="144" t="s">
        <v>37</v>
      </c>
      <c r="L34" s="144" t="s">
        <v>45</v>
      </c>
      <c r="M34" s="122">
        <v>31</v>
      </c>
      <c r="N34" s="144">
        <v>45</v>
      </c>
      <c r="O34" s="145">
        <v>4.6489946386455323E-3</v>
      </c>
      <c r="P34" s="145">
        <v>7.3264797793102096E-3</v>
      </c>
      <c r="Q34" s="144">
        <v>0.63454684632777858</v>
      </c>
    </row>
    <row r="35" spans="1:17" s="7" customFormat="1" ht="15.6">
      <c r="A35" s="41">
        <v>31</v>
      </c>
      <c r="B35" s="41" t="s">
        <v>71</v>
      </c>
      <c r="C35" s="41">
        <v>17</v>
      </c>
      <c r="D35" s="41">
        <v>29</v>
      </c>
      <c r="E35" s="41">
        <v>34</v>
      </c>
      <c r="F35" s="41">
        <v>59</v>
      </c>
      <c r="G35" s="97">
        <v>0.14000000000000001</v>
      </c>
      <c r="H35" s="98">
        <v>0.05</v>
      </c>
      <c r="I35" s="41">
        <v>16</v>
      </c>
      <c r="J35" s="144" t="s">
        <v>36</v>
      </c>
      <c r="K35" s="144" t="s">
        <v>37</v>
      </c>
      <c r="L35" s="144" t="s">
        <v>37</v>
      </c>
      <c r="M35" s="122">
        <v>32</v>
      </c>
      <c r="N35" s="144">
        <v>23.947221035995401</v>
      </c>
      <c r="O35" s="145">
        <v>5.7168351298687442E-2</v>
      </c>
      <c r="P35" s="145">
        <v>9.2344482620689491E-3</v>
      </c>
      <c r="Q35" s="144">
        <v>6.1907706531325619</v>
      </c>
    </row>
    <row r="36" spans="1:17" s="7" customFormat="1" ht="15.6">
      <c r="A36" s="41">
        <v>32</v>
      </c>
      <c r="B36" s="41" t="s">
        <v>72</v>
      </c>
      <c r="C36" s="41">
        <v>32</v>
      </c>
      <c r="D36" s="41">
        <v>42</v>
      </c>
      <c r="E36" s="41">
        <v>72</v>
      </c>
      <c r="F36" s="41">
        <v>55</v>
      </c>
      <c r="G36" s="97">
        <v>0.16</v>
      </c>
      <c r="H36" s="98">
        <v>0.05</v>
      </c>
      <c r="I36" s="41">
        <v>16</v>
      </c>
      <c r="J36" s="144" t="s">
        <v>36</v>
      </c>
      <c r="K36" s="144" t="s">
        <v>39</v>
      </c>
      <c r="L36" s="144" t="s">
        <v>39</v>
      </c>
      <c r="M36" s="122">
        <v>45</v>
      </c>
      <c r="N36" s="144">
        <v>40.609445313023201</v>
      </c>
      <c r="O36" s="145">
        <v>0.14935093852723041</v>
      </c>
      <c r="P36" s="145">
        <v>1.55698674482758E-3</v>
      </c>
      <c r="Q36" s="144">
        <v>95.923063586369494</v>
      </c>
    </row>
    <row r="37" spans="1:17" s="7" customFormat="1" ht="15.6">
      <c r="A37" s="41">
        <v>33</v>
      </c>
      <c r="B37" s="41" t="s">
        <v>73</v>
      </c>
      <c r="C37" s="41">
        <v>32</v>
      </c>
      <c r="D37" s="41">
        <v>36</v>
      </c>
      <c r="E37" s="41">
        <v>36</v>
      </c>
      <c r="F37" s="41">
        <v>63</v>
      </c>
      <c r="G37" s="97">
        <v>0.09</v>
      </c>
      <c r="H37" s="98">
        <v>0.05</v>
      </c>
      <c r="I37" s="41">
        <v>16</v>
      </c>
      <c r="J37" s="144" t="s">
        <v>36</v>
      </c>
      <c r="K37" s="144" t="s">
        <v>37</v>
      </c>
      <c r="L37" s="144" t="s">
        <v>39</v>
      </c>
      <c r="M37" s="122">
        <v>38</v>
      </c>
      <c r="N37" s="144" t="s">
        <v>40</v>
      </c>
      <c r="O37" s="144" t="s">
        <v>40</v>
      </c>
      <c r="P37" s="144" t="s">
        <v>40</v>
      </c>
      <c r="Q37" s="144" t="s">
        <v>40</v>
      </c>
    </row>
    <row r="38" spans="1:17" s="7" customFormat="1" ht="15.6">
      <c r="A38" s="41">
        <v>34</v>
      </c>
      <c r="B38" s="41" t="s">
        <v>74</v>
      </c>
      <c r="C38" s="41">
        <v>5</v>
      </c>
      <c r="D38" s="41">
        <v>9</v>
      </c>
      <c r="E38" s="41">
        <v>81</v>
      </c>
      <c r="F38" s="41">
        <v>68</v>
      </c>
      <c r="G38" s="97">
        <v>0.15</v>
      </c>
      <c r="H38" s="98">
        <v>0.04</v>
      </c>
      <c r="I38" s="41">
        <v>16</v>
      </c>
      <c r="J38" s="144" t="s">
        <v>36</v>
      </c>
      <c r="K38" s="144" t="s">
        <v>39</v>
      </c>
      <c r="L38" s="144" t="s">
        <v>39</v>
      </c>
      <c r="M38" s="122">
        <v>45</v>
      </c>
      <c r="N38" s="144">
        <v>27.749682322602801</v>
      </c>
      <c r="O38" s="145">
        <v>0.48338732517347921</v>
      </c>
      <c r="P38" s="145">
        <v>1.2754501103448201E-3</v>
      </c>
      <c r="Q38" s="144">
        <v>378.99351864322989</v>
      </c>
    </row>
    <row r="39" spans="1:17" s="7" customFormat="1" ht="15.6">
      <c r="A39" s="41">
        <v>35</v>
      </c>
      <c r="B39" s="41" t="s">
        <v>75</v>
      </c>
      <c r="C39" s="41">
        <v>5</v>
      </c>
      <c r="D39" s="41">
        <v>9</v>
      </c>
      <c r="E39" s="41">
        <v>81</v>
      </c>
      <c r="F39" s="41">
        <v>68</v>
      </c>
      <c r="G39" s="97">
        <v>0.15</v>
      </c>
      <c r="H39" s="98">
        <v>0.04</v>
      </c>
      <c r="I39" s="41">
        <v>16</v>
      </c>
      <c r="J39" s="144" t="s">
        <v>36</v>
      </c>
      <c r="K39" s="144" t="s">
        <v>39</v>
      </c>
      <c r="L39" s="144" t="s">
        <v>39</v>
      </c>
      <c r="M39" s="122">
        <v>45</v>
      </c>
      <c r="N39" s="144">
        <v>40.951151685973699</v>
      </c>
      <c r="O39" s="145">
        <v>0.22214631417699743</v>
      </c>
      <c r="P39" s="145">
        <v>9.8635260137928601E-3</v>
      </c>
      <c r="Q39" s="144">
        <v>22.521998103553909</v>
      </c>
    </row>
    <row r="40" spans="1:17" s="7" customFormat="1" ht="15.6">
      <c r="A40" s="41">
        <v>36</v>
      </c>
      <c r="B40" s="41" t="s">
        <v>76</v>
      </c>
      <c r="C40" s="41">
        <v>15</v>
      </c>
      <c r="D40" s="41">
        <v>23</v>
      </c>
      <c r="E40" s="41">
        <v>44</v>
      </c>
      <c r="F40" s="41">
        <v>59</v>
      </c>
      <c r="G40" s="97">
        <v>0.17</v>
      </c>
      <c r="H40" s="98">
        <v>0.04</v>
      </c>
      <c r="I40" s="41">
        <v>16</v>
      </c>
      <c r="J40" s="144" t="s">
        <v>36</v>
      </c>
      <c r="K40" s="144" t="s">
        <v>39</v>
      </c>
      <c r="L40" s="144" t="s">
        <v>39</v>
      </c>
      <c r="M40" s="122">
        <v>42</v>
      </c>
      <c r="N40" s="144">
        <v>31.651454005287601</v>
      </c>
      <c r="O40" s="145">
        <v>7.7975660350196527E-2</v>
      </c>
      <c r="P40" s="145">
        <v>8.1881228827585303E-3</v>
      </c>
      <c r="Q40" s="144">
        <v>9.5230202900822842</v>
      </c>
    </row>
    <row r="41" spans="1:17" s="7" customFormat="1" ht="15.6">
      <c r="A41" s="41">
        <v>37</v>
      </c>
      <c r="B41" s="41" t="s">
        <v>77</v>
      </c>
      <c r="C41" s="41">
        <v>21</v>
      </c>
      <c r="D41" s="41">
        <v>28</v>
      </c>
      <c r="E41" s="41">
        <v>80</v>
      </c>
      <c r="F41" s="41">
        <v>61</v>
      </c>
      <c r="G41" s="97">
        <v>0.18</v>
      </c>
      <c r="H41" s="98">
        <v>0.04</v>
      </c>
      <c r="I41" s="41">
        <v>16</v>
      </c>
      <c r="J41" s="144" t="s">
        <v>36</v>
      </c>
      <c r="K41" s="144" t="s">
        <v>37</v>
      </c>
      <c r="L41" s="144" t="s">
        <v>37</v>
      </c>
      <c r="M41" s="122">
        <v>55</v>
      </c>
      <c r="N41" s="144">
        <v>32.772121244006598</v>
      </c>
      <c r="O41" s="145">
        <v>1.2470869318480806</v>
      </c>
      <c r="P41" s="145">
        <v>5.1923297517240301E-3</v>
      </c>
      <c r="Q41" s="144">
        <v>240.17868499857994</v>
      </c>
    </row>
    <row r="42" spans="1:17" s="7" customFormat="1" ht="15.6">
      <c r="A42" s="41">
        <v>38</v>
      </c>
      <c r="B42" s="41" t="s">
        <v>78</v>
      </c>
      <c r="C42" s="41">
        <v>28</v>
      </c>
      <c r="D42" s="41">
        <v>35</v>
      </c>
      <c r="E42" s="41">
        <v>45</v>
      </c>
      <c r="F42" s="41">
        <v>60</v>
      </c>
      <c r="G42" s="97">
        <v>0.14000000000000001</v>
      </c>
      <c r="H42" s="98">
        <v>7.0000000000000007E-2</v>
      </c>
      <c r="I42" s="41">
        <v>16</v>
      </c>
      <c r="J42" s="144" t="s">
        <v>36</v>
      </c>
      <c r="K42" s="144" t="s">
        <v>37</v>
      </c>
      <c r="L42" s="144" t="s">
        <v>39</v>
      </c>
      <c r="M42" s="122">
        <v>39</v>
      </c>
      <c r="N42" s="144">
        <v>40.121942960537503</v>
      </c>
      <c r="O42" s="145">
        <v>1.5701408137360096E-2</v>
      </c>
      <c r="P42" s="145">
        <v>8.9726900689651203E-3</v>
      </c>
      <c r="Q42" s="144">
        <v>1.7499108981450691</v>
      </c>
    </row>
    <row r="43" spans="1:17" s="7" customFormat="1" ht="15.6">
      <c r="A43" s="41">
        <v>39</v>
      </c>
      <c r="B43" s="41" t="s">
        <v>79</v>
      </c>
      <c r="C43" s="41">
        <v>26</v>
      </c>
      <c r="D43" s="41">
        <v>37</v>
      </c>
      <c r="E43" s="41">
        <v>47</v>
      </c>
      <c r="F43" s="41">
        <v>59</v>
      </c>
      <c r="G43" s="97">
        <v>0.09</v>
      </c>
      <c r="H43" s="98">
        <v>7.0000000000000007E-2</v>
      </c>
      <c r="I43" s="41">
        <v>16</v>
      </c>
      <c r="J43" s="144" t="s">
        <v>36</v>
      </c>
      <c r="K43" s="144" t="s">
        <v>37</v>
      </c>
      <c r="L43" s="144" t="s">
        <v>45</v>
      </c>
      <c r="M43" s="122">
        <v>34</v>
      </c>
      <c r="N43" s="144">
        <v>20.749924196059499</v>
      </c>
      <c r="O43" s="145">
        <v>0.48039697496976369</v>
      </c>
      <c r="P43" s="145">
        <v>4.8138166068965498E-3</v>
      </c>
      <c r="Q43" s="144">
        <v>99.795445942315169</v>
      </c>
    </row>
    <row r="44" spans="1:17" s="7" customFormat="1" ht="15.6">
      <c r="A44" s="41">
        <v>40</v>
      </c>
      <c r="B44" s="41" t="s">
        <v>80</v>
      </c>
      <c r="C44" s="41">
        <v>24</v>
      </c>
      <c r="D44" s="41">
        <v>39</v>
      </c>
      <c r="E44" s="41">
        <v>42</v>
      </c>
      <c r="F44" s="41">
        <v>55</v>
      </c>
      <c r="G44" s="97">
        <v>0.11</v>
      </c>
      <c r="H44" s="98">
        <v>0.05</v>
      </c>
      <c r="I44" s="41">
        <v>16</v>
      </c>
      <c r="J44" s="144" t="s">
        <v>36</v>
      </c>
      <c r="K44" s="144" t="s">
        <v>37</v>
      </c>
      <c r="L44" s="144" t="s">
        <v>37</v>
      </c>
      <c r="M44" s="122">
        <v>37</v>
      </c>
      <c r="N44" s="144">
        <v>21.935988744235399</v>
      </c>
      <c r="O44" s="145">
        <v>5.313814798356345E-2</v>
      </c>
      <c r="P44" s="145">
        <v>6.0679925793103396E-3</v>
      </c>
      <c r="Q44" s="144">
        <v>8.7571214514574915</v>
      </c>
    </row>
    <row r="45" spans="1:17" s="7" customFormat="1" ht="15.6">
      <c r="A45" s="41">
        <v>41</v>
      </c>
      <c r="B45" s="41" t="s">
        <v>81</v>
      </c>
      <c r="C45" s="41">
        <v>4</v>
      </c>
      <c r="D45" s="41">
        <v>6</v>
      </c>
      <c r="E45" s="41">
        <v>36</v>
      </c>
      <c r="F45" s="41">
        <v>62</v>
      </c>
      <c r="G45" s="97">
        <v>0.35</v>
      </c>
      <c r="H45" s="98">
        <v>0.08</v>
      </c>
      <c r="I45" s="41">
        <v>16</v>
      </c>
      <c r="J45" s="144" t="s">
        <v>36</v>
      </c>
      <c r="K45" s="144" t="s">
        <v>37</v>
      </c>
      <c r="L45" s="144" t="s">
        <v>37</v>
      </c>
      <c r="M45" s="122">
        <v>39</v>
      </c>
      <c r="N45" s="144" t="s">
        <v>40</v>
      </c>
      <c r="O45" s="144" t="s">
        <v>40</v>
      </c>
      <c r="P45" s="144" t="s">
        <v>40</v>
      </c>
      <c r="Q45" s="144" t="s">
        <v>40</v>
      </c>
    </row>
    <row r="46" spans="1:17" s="7" customFormat="1" ht="15.6">
      <c r="A46" s="41">
        <v>42</v>
      </c>
      <c r="B46" s="41" t="s">
        <v>82</v>
      </c>
      <c r="C46" s="41">
        <v>28</v>
      </c>
      <c r="D46" s="41">
        <v>43</v>
      </c>
      <c r="E46" s="41">
        <v>46</v>
      </c>
      <c r="F46" s="41">
        <v>63</v>
      </c>
      <c r="G46" s="97">
        <v>0.09</v>
      </c>
      <c r="H46" s="98">
        <v>7.0000000000000007E-2</v>
      </c>
      <c r="I46" s="41">
        <v>16</v>
      </c>
      <c r="J46" s="144" t="s">
        <v>36</v>
      </c>
      <c r="K46" s="144" t="s">
        <v>37</v>
      </c>
      <c r="L46" s="144" t="s">
        <v>37</v>
      </c>
      <c r="M46" s="122">
        <v>45</v>
      </c>
      <c r="N46" s="144">
        <v>25.909499251860101</v>
      </c>
      <c r="O46" s="145">
        <v>5.3963406664249824E-3</v>
      </c>
      <c r="P46" s="145">
        <v>3.81524228965517E-3</v>
      </c>
      <c r="Q46" s="144">
        <v>1.414416243250626</v>
      </c>
    </row>
    <row r="47" spans="1:17" s="7" customFormat="1" ht="15.6">
      <c r="A47" s="41">
        <v>43</v>
      </c>
      <c r="B47" s="41" t="s">
        <v>83</v>
      </c>
      <c r="C47" s="41">
        <v>1</v>
      </c>
      <c r="D47" s="41">
        <v>2</v>
      </c>
      <c r="E47" s="41">
        <v>36</v>
      </c>
      <c r="F47" s="41">
        <v>54</v>
      </c>
      <c r="G47" s="97">
        <v>0.67</v>
      </c>
      <c r="H47" s="98">
        <v>0.06</v>
      </c>
      <c r="I47" s="41">
        <v>16</v>
      </c>
      <c r="J47" s="144" t="s">
        <v>36</v>
      </c>
      <c r="K47" s="144" t="s">
        <v>45</v>
      </c>
      <c r="L47" s="144" t="s">
        <v>45</v>
      </c>
      <c r="M47" s="122">
        <v>32</v>
      </c>
      <c r="N47" s="144" t="s">
        <v>40</v>
      </c>
      <c r="O47" s="145" t="s">
        <v>40</v>
      </c>
      <c r="P47" s="145" t="s">
        <v>40</v>
      </c>
      <c r="Q47" s="144" t="s">
        <v>40</v>
      </c>
    </row>
    <row r="48" spans="1:17" s="7" customFormat="1" ht="15.6">
      <c r="A48" s="41">
        <v>44</v>
      </c>
      <c r="B48" s="41" t="s">
        <v>84</v>
      </c>
      <c r="C48" s="41">
        <v>1</v>
      </c>
      <c r="D48" s="41">
        <v>2</v>
      </c>
      <c r="E48" s="41">
        <v>36</v>
      </c>
      <c r="F48" s="41">
        <v>54</v>
      </c>
      <c r="G48" s="97">
        <v>0.67</v>
      </c>
      <c r="H48" s="98">
        <v>0.06</v>
      </c>
      <c r="I48" s="41">
        <v>16</v>
      </c>
      <c r="J48" s="144" t="s">
        <v>36</v>
      </c>
      <c r="K48" s="144" t="s">
        <v>45</v>
      </c>
      <c r="L48" s="144" t="s">
        <v>45</v>
      </c>
      <c r="M48" s="122">
        <v>32</v>
      </c>
      <c r="N48" s="144">
        <v>29.765532409532199</v>
      </c>
      <c r="O48" s="145">
        <v>1.51304257047603E-2</v>
      </c>
      <c r="P48" s="145">
        <v>1.08989660965517E-2</v>
      </c>
      <c r="Q48" s="144">
        <v>1.3882441298305701</v>
      </c>
    </row>
    <row r="49" spans="1:17" s="7" customFormat="1" ht="15.6">
      <c r="A49" s="41">
        <v>45</v>
      </c>
      <c r="B49" s="41" t="s">
        <v>85</v>
      </c>
      <c r="C49" s="41">
        <v>1</v>
      </c>
      <c r="D49" s="41">
        <v>2</v>
      </c>
      <c r="E49" s="41">
        <v>36</v>
      </c>
      <c r="F49" s="41">
        <v>54</v>
      </c>
      <c r="G49" s="97">
        <v>0.67</v>
      </c>
      <c r="H49" s="98">
        <v>0.06</v>
      </c>
      <c r="I49" s="41">
        <v>16</v>
      </c>
      <c r="J49" s="144" t="s">
        <v>36</v>
      </c>
      <c r="K49" s="144" t="s">
        <v>45</v>
      </c>
      <c r="L49" s="144" t="s">
        <v>45</v>
      </c>
      <c r="M49" s="122">
        <v>32</v>
      </c>
      <c r="N49" s="144" t="s">
        <v>40</v>
      </c>
      <c r="O49" s="145" t="s">
        <v>40</v>
      </c>
      <c r="P49" s="145" t="s">
        <v>40</v>
      </c>
      <c r="Q49" s="144" t="s">
        <v>40</v>
      </c>
    </row>
    <row r="50" spans="1:17" s="7" customFormat="1" ht="15.6">
      <c r="A50" s="41">
        <v>46</v>
      </c>
      <c r="B50" s="41" t="s">
        <v>86</v>
      </c>
      <c r="C50" s="41">
        <v>1</v>
      </c>
      <c r="D50" s="41">
        <v>3</v>
      </c>
      <c r="E50" s="41">
        <v>36</v>
      </c>
      <c r="F50" s="41">
        <v>53</v>
      </c>
      <c r="G50" s="97">
        <v>0.69</v>
      </c>
      <c r="H50" s="98">
        <v>0.06</v>
      </c>
      <c r="I50" s="41">
        <v>16</v>
      </c>
      <c r="J50" s="144" t="s">
        <v>36</v>
      </c>
      <c r="K50" s="144" t="s">
        <v>45</v>
      </c>
      <c r="L50" s="144" t="s">
        <v>37</v>
      </c>
      <c r="M50" s="122">
        <v>32</v>
      </c>
      <c r="N50" s="144">
        <v>36.352966777209502</v>
      </c>
      <c r="O50" s="145">
        <v>1.5411433146308154E-3</v>
      </c>
      <c r="P50" s="145">
        <v>1.5411433146308154E-3</v>
      </c>
      <c r="Q50" s="144">
        <v>1</v>
      </c>
    </row>
    <row r="51" spans="1:17" s="7" customFormat="1" ht="15.6">
      <c r="A51" s="41">
        <v>47</v>
      </c>
      <c r="B51" s="41" t="s">
        <v>87</v>
      </c>
      <c r="C51" s="41">
        <v>1</v>
      </c>
      <c r="D51" s="41">
        <v>3</v>
      </c>
      <c r="E51" s="41">
        <v>36</v>
      </c>
      <c r="F51" s="41">
        <v>53</v>
      </c>
      <c r="G51" s="97">
        <v>0.69</v>
      </c>
      <c r="H51" s="98">
        <v>0.06</v>
      </c>
      <c r="I51" s="41">
        <v>16</v>
      </c>
      <c r="J51" s="144" t="s">
        <v>36</v>
      </c>
      <c r="K51" s="144" t="s">
        <v>45</v>
      </c>
      <c r="L51" s="144" t="s">
        <v>37</v>
      </c>
      <c r="M51" s="122">
        <v>32</v>
      </c>
      <c r="N51" s="144" t="s">
        <v>40</v>
      </c>
      <c r="O51" s="144" t="s">
        <v>40</v>
      </c>
      <c r="P51" s="144" t="s">
        <v>40</v>
      </c>
      <c r="Q51" s="144" t="s">
        <v>40</v>
      </c>
    </row>
    <row r="52" spans="1:17" s="7" customFormat="1" ht="15.6">
      <c r="A52" s="41">
        <v>48</v>
      </c>
      <c r="B52" s="41" t="s">
        <v>88</v>
      </c>
      <c r="C52" s="41">
        <v>1</v>
      </c>
      <c r="D52" s="41">
        <v>3</v>
      </c>
      <c r="E52" s="41">
        <v>36</v>
      </c>
      <c r="F52" s="41">
        <v>53</v>
      </c>
      <c r="G52" s="97">
        <v>0.69</v>
      </c>
      <c r="H52" s="98">
        <v>0.06</v>
      </c>
      <c r="I52" s="41">
        <v>16</v>
      </c>
      <c r="J52" s="144" t="s">
        <v>36</v>
      </c>
      <c r="K52" s="144" t="s">
        <v>45</v>
      </c>
      <c r="L52" s="144" t="s">
        <v>37</v>
      </c>
      <c r="M52" s="122">
        <v>32</v>
      </c>
      <c r="N52" s="144">
        <v>45</v>
      </c>
      <c r="O52" s="145">
        <v>1.851521338712567E-3</v>
      </c>
      <c r="P52" s="145">
        <v>1.2481357406896499E-2</v>
      </c>
      <c r="Q52" s="144">
        <v>0.14834294687287136</v>
      </c>
    </row>
    <row r="53" spans="1:17" s="7" customFormat="1" ht="15.6">
      <c r="A53" s="41">
        <v>49</v>
      </c>
      <c r="B53" s="41" t="s">
        <v>89</v>
      </c>
      <c r="C53" s="41">
        <v>9</v>
      </c>
      <c r="D53" s="41">
        <v>15</v>
      </c>
      <c r="E53" s="41">
        <v>46</v>
      </c>
      <c r="F53" s="41">
        <v>62</v>
      </c>
      <c r="G53" s="97">
        <v>0.27</v>
      </c>
      <c r="H53" s="98">
        <v>0.08</v>
      </c>
      <c r="I53" s="41">
        <v>16</v>
      </c>
      <c r="J53" s="144" t="s">
        <v>36</v>
      </c>
      <c r="K53" s="144" t="s">
        <v>37</v>
      </c>
      <c r="L53" s="144" t="s">
        <v>45</v>
      </c>
      <c r="M53" s="122">
        <v>45</v>
      </c>
      <c r="N53" s="144" t="s">
        <v>40</v>
      </c>
      <c r="O53" s="145" t="s">
        <v>40</v>
      </c>
      <c r="P53" s="145" t="s">
        <v>40</v>
      </c>
      <c r="Q53" s="144" t="s">
        <v>40</v>
      </c>
    </row>
    <row r="54" spans="1:17" s="7" customFormat="1" ht="15.6">
      <c r="A54" s="41">
        <v>50</v>
      </c>
      <c r="B54" s="41" t="s">
        <v>90</v>
      </c>
      <c r="C54" s="41">
        <v>32</v>
      </c>
      <c r="D54" s="41">
        <v>39</v>
      </c>
      <c r="E54" s="41">
        <v>62</v>
      </c>
      <c r="F54" s="41">
        <v>52</v>
      </c>
      <c r="G54" s="97">
        <v>0.15</v>
      </c>
      <c r="H54" s="98">
        <v>0.15</v>
      </c>
      <c r="I54" s="41">
        <v>16</v>
      </c>
      <c r="J54" s="144" t="s">
        <v>36</v>
      </c>
      <c r="K54" s="144" t="s">
        <v>39</v>
      </c>
      <c r="L54" s="144" t="s">
        <v>39</v>
      </c>
      <c r="M54" s="122">
        <v>45</v>
      </c>
      <c r="N54" s="144">
        <v>44.881985664367598</v>
      </c>
      <c r="O54" s="145">
        <v>4.2310932629075475E-2</v>
      </c>
      <c r="P54" s="145">
        <v>2.4499441379303798E-4</v>
      </c>
      <c r="Q54" s="144">
        <v>172.70162194317683</v>
      </c>
    </row>
    <row r="55" spans="1:17" s="7" customFormat="1" ht="15.6">
      <c r="A55" s="41">
        <v>51</v>
      </c>
      <c r="B55" s="41" t="s">
        <v>91</v>
      </c>
      <c r="C55" s="41">
        <v>36</v>
      </c>
      <c r="D55" s="41">
        <v>44</v>
      </c>
      <c r="E55" s="41">
        <v>49</v>
      </c>
      <c r="F55" s="41">
        <v>64</v>
      </c>
      <c r="G55" s="97">
        <v>0.18</v>
      </c>
      <c r="H55" s="98">
        <v>7.0000000000000007E-2</v>
      </c>
      <c r="I55" s="41">
        <v>16</v>
      </c>
      <c r="J55" s="144" t="s">
        <v>36</v>
      </c>
      <c r="K55" s="144" t="s">
        <v>39</v>
      </c>
      <c r="L55" s="144" t="s">
        <v>39</v>
      </c>
      <c r="M55" s="122">
        <v>45</v>
      </c>
      <c r="N55" s="144">
        <v>34.2328027294528</v>
      </c>
      <c r="O55" s="145">
        <v>4.0959727224991983E-3</v>
      </c>
      <c r="P55" s="145">
        <v>1.6921604137931E-4</v>
      </c>
      <c r="Q55" s="144">
        <v>24.205581746932484</v>
      </c>
    </row>
    <row r="56" spans="1:17" s="7" customFormat="1" ht="15.6">
      <c r="A56" s="41">
        <v>52</v>
      </c>
      <c r="B56" s="41" t="s">
        <v>92</v>
      </c>
      <c r="C56" s="41">
        <v>36</v>
      </c>
      <c r="D56" s="41">
        <v>44</v>
      </c>
      <c r="E56" s="41">
        <v>49</v>
      </c>
      <c r="F56" s="41">
        <v>64</v>
      </c>
      <c r="G56" s="97">
        <v>0.18</v>
      </c>
      <c r="H56" s="98">
        <v>7.0000000000000007E-2</v>
      </c>
      <c r="I56" s="41">
        <v>16</v>
      </c>
      <c r="J56" s="144" t="s">
        <v>36</v>
      </c>
      <c r="K56" s="144" t="s">
        <v>39</v>
      </c>
      <c r="L56" s="144" t="s">
        <v>37</v>
      </c>
      <c r="M56" s="122">
        <v>45</v>
      </c>
      <c r="N56" s="144">
        <v>45</v>
      </c>
      <c r="O56" s="145">
        <v>1.0955566445700263E-4</v>
      </c>
      <c r="P56" s="145">
        <v>5.3090332413785804E-4</v>
      </c>
      <c r="Q56" s="144">
        <v>0.20635708890109464</v>
      </c>
    </row>
    <row r="57" spans="1:17" s="7" customFormat="1" ht="15.6">
      <c r="A57" s="41">
        <v>53</v>
      </c>
      <c r="B57" s="41" t="s">
        <v>93</v>
      </c>
      <c r="C57" s="41">
        <v>31</v>
      </c>
      <c r="D57" s="41">
        <v>44</v>
      </c>
      <c r="E57" s="41">
        <v>51</v>
      </c>
      <c r="F57" s="41">
        <v>66</v>
      </c>
      <c r="G57" s="97">
        <v>0.09</v>
      </c>
      <c r="H57" s="98">
        <v>0.06</v>
      </c>
      <c r="I57" s="41">
        <v>16</v>
      </c>
      <c r="J57" s="144" t="s">
        <v>36</v>
      </c>
      <c r="K57" s="144" t="s">
        <v>37</v>
      </c>
      <c r="L57" s="144" t="s">
        <v>39</v>
      </c>
      <c r="M57" s="122">
        <v>43</v>
      </c>
      <c r="N57" s="144">
        <v>45</v>
      </c>
      <c r="O57" s="145">
        <v>5.1810352755723727E-4</v>
      </c>
      <c r="P57" s="145">
        <v>1.7695425089653102E-2</v>
      </c>
      <c r="Q57" s="144">
        <v>2.9278953454482629E-2</v>
      </c>
    </row>
    <row r="58" spans="1:17" s="7" customFormat="1" ht="15.6">
      <c r="A58" s="41">
        <v>54</v>
      </c>
      <c r="B58" s="41" t="s">
        <v>94</v>
      </c>
      <c r="C58" s="41">
        <v>34</v>
      </c>
      <c r="D58" s="41">
        <v>45</v>
      </c>
      <c r="E58" s="41">
        <v>49</v>
      </c>
      <c r="F58" s="41">
        <v>57</v>
      </c>
      <c r="G58" s="97">
        <v>0.12</v>
      </c>
      <c r="H58" s="98">
        <v>0.05</v>
      </c>
      <c r="I58" s="41">
        <v>16</v>
      </c>
      <c r="J58" s="144" t="s">
        <v>36</v>
      </c>
      <c r="K58" s="144" t="s">
        <v>37</v>
      </c>
      <c r="L58" s="144" t="s">
        <v>37</v>
      </c>
      <c r="M58" s="122">
        <v>45</v>
      </c>
      <c r="N58" s="144">
        <v>19.656910562856002</v>
      </c>
      <c r="O58" s="145">
        <v>0.25046557236667527</v>
      </c>
      <c r="P58" s="145">
        <v>9.1023682758620598E-4</v>
      </c>
      <c r="Q58" s="144">
        <v>275.16528092020576</v>
      </c>
    </row>
    <row r="59" spans="1:17" s="7" customFormat="1" ht="15.6">
      <c r="A59" s="41">
        <v>55</v>
      </c>
      <c r="B59" s="41" t="s">
        <v>95</v>
      </c>
      <c r="C59" s="41">
        <v>19</v>
      </c>
      <c r="D59" s="41">
        <v>27</v>
      </c>
      <c r="E59" s="41">
        <v>68</v>
      </c>
      <c r="F59" s="41">
        <v>57</v>
      </c>
      <c r="G59" s="97">
        <v>0.2</v>
      </c>
      <c r="H59" s="98">
        <v>0.04</v>
      </c>
      <c r="I59" s="41">
        <v>16</v>
      </c>
      <c r="J59" s="144" t="s">
        <v>36</v>
      </c>
      <c r="K59" s="144" t="s">
        <v>39</v>
      </c>
      <c r="L59" s="144" t="s">
        <v>39</v>
      </c>
      <c r="M59" s="122">
        <v>45</v>
      </c>
      <c r="N59" s="144">
        <v>36.756106102029598</v>
      </c>
      <c r="O59" s="145">
        <v>0.72950621657674042</v>
      </c>
      <c r="P59" s="145">
        <v>1.47472180689646E-3</v>
      </c>
      <c r="Q59" s="144">
        <v>494.67378400810406</v>
      </c>
    </row>
    <row r="60" spans="1:17" s="7" customFormat="1" ht="15.6">
      <c r="A60" s="41">
        <v>56</v>
      </c>
      <c r="B60" s="41" t="s">
        <v>96</v>
      </c>
      <c r="C60" s="41">
        <v>2</v>
      </c>
      <c r="D60" s="41">
        <v>4</v>
      </c>
      <c r="E60" s="41">
        <v>31</v>
      </c>
      <c r="F60" s="41">
        <v>55</v>
      </c>
      <c r="G60" s="97">
        <v>0.71</v>
      </c>
      <c r="H60" s="98">
        <v>0.1</v>
      </c>
      <c r="I60" s="41">
        <v>16</v>
      </c>
      <c r="J60" s="144" t="s">
        <v>43</v>
      </c>
      <c r="K60" s="144" t="s">
        <v>37</v>
      </c>
      <c r="L60" s="144" t="s">
        <v>39</v>
      </c>
      <c r="M60" s="122">
        <v>35</v>
      </c>
      <c r="N60" s="144">
        <v>26.864565079914701</v>
      </c>
      <c r="O60" s="145">
        <v>3.1573648919955267E-4</v>
      </c>
      <c r="P60" s="145">
        <v>2.6649412275862E-3</v>
      </c>
      <c r="Q60" s="144">
        <v>0.11847784331271519</v>
      </c>
    </row>
    <row r="61" spans="1:17" s="7" customFormat="1" ht="15.6">
      <c r="A61" s="41">
        <v>57</v>
      </c>
      <c r="B61" s="41" t="s">
        <v>97</v>
      </c>
      <c r="C61" s="41">
        <v>38</v>
      </c>
      <c r="D61" s="41">
        <v>50</v>
      </c>
      <c r="E61" s="41">
        <v>55</v>
      </c>
      <c r="F61" s="41">
        <v>54</v>
      </c>
      <c r="G61" s="97">
        <v>0.13</v>
      </c>
      <c r="H61" s="98">
        <v>0.05</v>
      </c>
      <c r="I61" s="41">
        <v>16</v>
      </c>
      <c r="J61" s="144" t="s">
        <v>36</v>
      </c>
      <c r="K61" s="144" t="s">
        <v>37</v>
      </c>
      <c r="L61" s="144" t="s">
        <v>37</v>
      </c>
      <c r="M61" s="122">
        <v>45</v>
      </c>
      <c r="N61" s="144">
        <v>36.945706684091803</v>
      </c>
      <c r="O61" s="145">
        <v>0.12360940113449406</v>
      </c>
      <c r="P61" s="145">
        <v>4.1429493103447203E-3</v>
      </c>
      <c r="Q61" s="144">
        <v>29.836088224842161</v>
      </c>
    </row>
    <row r="62" spans="1:17" s="7" customFormat="1" ht="15.6">
      <c r="A62" s="41">
        <v>58</v>
      </c>
      <c r="B62" s="41" t="s">
        <v>98</v>
      </c>
      <c r="C62" s="41">
        <v>15</v>
      </c>
      <c r="D62" s="41">
        <v>19</v>
      </c>
      <c r="E62" s="41">
        <v>53</v>
      </c>
      <c r="F62" s="41">
        <v>53</v>
      </c>
      <c r="G62" s="97">
        <v>0.24</v>
      </c>
      <c r="H62" s="98">
        <v>0.04</v>
      </c>
      <c r="I62" s="41">
        <v>16</v>
      </c>
      <c r="J62" s="144" t="s">
        <v>36</v>
      </c>
      <c r="K62" s="144" t="s">
        <v>37</v>
      </c>
      <c r="L62" s="144" t="s">
        <v>39</v>
      </c>
      <c r="M62" s="122">
        <v>55</v>
      </c>
      <c r="N62" s="144">
        <v>34.185750094326998</v>
      </c>
      <c r="O62" s="145">
        <v>3.8787684509942827E-2</v>
      </c>
      <c r="P62" s="145">
        <v>5.08650179310342E-3</v>
      </c>
      <c r="Q62" s="144">
        <v>7.6256110953373621</v>
      </c>
    </row>
    <row r="63" spans="1:17" s="7" customFormat="1" ht="15.6">
      <c r="A63" s="41">
        <v>59</v>
      </c>
      <c r="B63" s="41" t="s">
        <v>99</v>
      </c>
      <c r="C63" s="41">
        <v>15</v>
      </c>
      <c r="D63" s="41">
        <v>19</v>
      </c>
      <c r="E63" s="41">
        <v>53</v>
      </c>
      <c r="F63" s="41">
        <v>53</v>
      </c>
      <c r="G63" s="97">
        <v>0.24</v>
      </c>
      <c r="H63" s="98">
        <v>0.04</v>
      </c>
      <c r="I63" s="41">
        <v>16</v>
      </c>
      <c r="J63" s="144" t="s">
        <v>36</v>
      </c>
      <c r="K63" s="144" t="s">
        <v>37</v>
      </c>
      <c r="L63" s="144" t="s">
        <v>45</v>
      </c>
      <c r="M63" s="122">
        <v>55</v>
      </c>
      <c r="N63" s="144" t="s">
        <v>40</v>
      </c>
      <c r="O63" s="145" t="s">
        <v>40</v>
      </c>
      <c r="P63" s="145" t="s">
        <v>40</v>
      </c>
      <c r="Q63" s="144" t="s">
        <v>40</v>
      </c>
    </row>
    <row r="64" spans="1:17" s="7" customFormat="1" ht="15.6">
      <c r="A64" s="41">
        <v>60</v>
      </c>
      <c r="B64" s="41" t="s">
        <v>100</v>
      </c>
      <c r="C64" s="41">
        <v>6</v>
      </c>
      <c r="D64" s="41">
        <v>14</v>
      </c>
      <c r="E64" s="41">
        <v>62</v>
      </c>
      <c r="F64" s="41">
        <v>64</v>
      </c>
      <c r="G64" s="97">
        <v>0.17</v>
      </c>
      <c r="H64" s="98">
        <v>0.05</v>
      </c>
      <c r="I64" s="41">
        <v>16</v>
      </c>
      <c r="J64" s="144" t="s">
        <v>36</v>
      </c>
      <c r="K64" s="144" t="s">
        <v>37</v>
      </c>
      <c r="L64" s="144" t="s">
        <v>39</v>
      </c>
      <c r="M64" s="122">
        <v>45</v>
      </c>
      <c r="N64" s="144">
        <v>44.458978784909</v>
      </c>
      <c r="O64" s="145">
        <v>4.7873073491484633E-2</v>
      </c>
      <c r="P64" s="145">
        <v>1.0053204827586201E-3</v>
      </c>
      <c r="Q64" s="144">
        <v>47.619713626166188</v>
      </c>
    </row>
    <row r="65" spans="1:19" s="7" customFormat="1" ht="15.6">
      <c r="A65" s="41">
        <v>61</v>
      </c>
      <c r="B65" s="41" t="s">
        <v>101</v>
      </c>
      <c r="C65" s="41">
        <v>2</v>
      </c>
      <c r="D65" s="41">
        <v>4</v>
      </c>
      <c r="E65" s="41">
        <v>31</v>
      </c>
      <c r="F65" s="41">
        <v>55</v>
      </c>
      <c r="G65" s="97">
        <v>0.71</v>
      </c>
      <c r="H65" s="98">
        <v>0.1</v>
      </c>
      <c r="I65" s="41">
        <v>16</v>
      </c>
      <c r="J65" s="144" t="s">
        <v>36</v>
      </c>
      <c r="K65" s="144" t="s">
        <v>37</v>
      </c>
      <c r="L65" s="144" t="s">
        <v>37</v>
      </c>
      <c r="M65" s="122">
        <v>35</v>
      </c>
      <c r="N65" s="144">
        <v>31.512433082024</v>
      </c>
      <c r="O65" s="145">
        <v>1.0247713086687029E-2</v>
      </c>
      <c r="P65" s="145">
        <v>1.0247713086687029E-2</v>
      </c>
      <c r="Q65" s="144">
        <v>1</v>
      </c>
    </row>
    <row r="66" spans="1:19" s="7" customFormat="1" ht="15.6">
      <c r="A66" s="41">
        <v>62</v>
      </c>
      <c r="B66" s="66" t="s">
        <v>102</v>
      </c>
      <c r="C66" s="66">
        <v>40</v>
      </c>
      <c r="D66" s="66">
        <v>58</v>
      </c>
      <c r="E66" s="66">
        <v>80</v>
      </c>
      <c r="F66" s="66">
        <v>49</v>
      </c>
      <c r="G66" s="148">
        <v>0.16</v>
      </c>
      <c r="H66" s="148">
        <v>0.04</v>
      </c>
      <c r="I66" s="41">
        <v>16</v>
      </c>
      <c r="J66" s="144" t="s">
        <v>36</v>
      </c>
      <c r="K66" s="66" t="s">
        <v>39</v>
      </c>
      <c r="L66" s="144" t="s">
        <v>103</v>
      </c>
      <c r="M66" s="122">
        <v>65</v>
      </c>
      <c r="N66" s="144" t="s">
        <v>103</v>
      </c>
      <c r="O66" s="144" t="s">
        <v>103</v>
      </c>
      <c r="P66" s="144" t="s">
        <v>103</v>
      </c>
      <c r="Q66" s="144" t="s">
        <v>103</v>
      </c>
    </row>
    <row r="67" spans="1:19" s="7" customFormat="1" ht="15.6">
      <c r="A67" s="41">
        <v>63</v>
      </c>
      <c r="B67" s="66" t="s">
        <v>104</v>
      </c>
      <c r="C67" s="66">
        <v>4</v>
      </c>
      <c r="D67" s="66">
        <v>7</v>
      </c>
      <c r="E67" s="66">
        <v>59</v>
      </c>
      <c r="F67" s="66">
        <v>64</v>
      </c>
      <c r="G67" s="148">
        <v>0.41</v>
      </c>
      <c r="H67" s="148">
        <v>0.05</v>
      </c>
      <c r="I67" s="41">
        <v>16</v>
      </c>
      <c r="J67" s="144" t="s">
        <v>36</v>
      </c>
      <c r="K67" s="66" t="s">
        <v>105</v>
      </c>
      <c r="L67" s="144" t="s">
        <v>103</v>
      </c>
      <c r="M67" s="122">
        <v>55</v>
      </c>
      <c r="N67" s="144" t="s">
        <v>103</v>
      </c>
      <c r="O67" s="144" t="s">
        <v>103</v>
      </c>
      <c r="P67" s="144" t="s">
        <v>103</v>
      </c>
      <c r="Q67" s="144" t="s">
        <v>103</v>
      </c>
    </row>
    <row r="68" spans="1:19" s="7" customFormat="1" ht="15.6">
      <c r="A68" s="41">
        <v>64</v>
      </c>
      <c r="B68" s="66" t="s">
        <v>106</v>
      </c>
      <c r="C68" s="66">
        <v>8</v>
      </c>
      <c r="D68" s="66">
        <v>11</v>
      </c>
      <c r="E68" s="66">
        <v>80</v>
      </c>
      <c r="F68" s="66">
        <v>66</v>
      </c>
      <c r="G68" s="148">
        <v>0.15</v>
      </c>
      <c r="H68" s="148">
        <v>0.04</v>
      </c>
      <c r="I68" s="41">
        <v>16</v>
      </c>
      <c r="J68" s="144" t="s">
        <v>36</v>
      </c>
      <c r="K68" s="66" t="s">
        <v>37</v>
      </c>
      <c r="L68" s="144" t="s">
        <v>103</v>
      </c>
      <c r="M68" s="122">
        <v>55</v>
      </c>
      <c r="N68" s="144" t="s">
        <v>103</v>
      </c>
      <c r="O68" s="144" t="s">
        <v>103</v>
      </c>
      <c r="P68" s="144" t="s">
        <v>103</v>
      </c>
      <c r="Q68" s="144" t="s">
        <v>103</v>
      </c>
    </row>
    <row r="69" spans="1:19" s="7" customFormat="1" ht="15.6">
      <c r="A69" s="41">
        <v>65</v>
      </c>
      <c r="B69" s="66" t="s">
        <v>107</v>
      </c>
      <c r="C69" s="66">
        <v>16</v>
      </c>
      <c r="D69" s="66">
        <v>30</v>
      </c>
      <c r="E69" s="66">
        <v>72</v>
      </c>
      <c r="F69" s="66">
        <v>57</v>
      </c>
      <c r="G69" s="148">
        <v>0.2</v>
      </c>
      <c r="H69" s="148">
        <v>0.05</v>
      </c>
      <c r="I69" s="41">
        <v>16</v>
      </c>
      <c r="J69" s="144" t="s">
        <v>36</v>
      </c>
      <c r="K69" s="66" t="s">
        <v>37</v>
      </c>
      <c r="L69" s="144" t="s">
        <v>103</v>
      </c>
      <c r="M69" s="122">
        <v>55</v>
      </c>
      <c r="N69" s="144" t="s">
        <v>103</v>
      </c>
      <c r="O69" s="144" t="s">
        <v>103</v>
      </c>
      <c r="P69" s="144" t="s">
        <v>103</v>
      </c>
      <c r="Q69" s="144" t="s">
        <v>103</v>
      </c>
    </row>
    <row r="70" spans="1:19" s="7" customFormat="1" ht="15.6">
      <c r="A70" s="41">
        <v>66</v>
      </c>
      <c r="B70" s="66" t="s">
        <v>108</v>
      </c>
      <c r="C70" s="66">
        <v>18</v>
      </c>
      <c r="D70" s="66">
        <v>24</v>
      </c>
      <c r="E70" s="66">
        <v>54</v>
      </c>
      <c r="F70" s="66">
        <v>59</v>
      </c>
      <c r="G70" s="148">
        <v>0.2</v>
      </c>
      <c r="H70" s="148">
        <v>0.05</v>
      </c>
      <c r="I70" s="41">
        <v>16</v>
      </c>
      <c r="J70" s="144" t="s">
        <v>36</v>
      </c>
      <c r="K70" s="66" t="s">
        <v>37</v>
      </c>
      <c r="L70" s="144" t="s">
        <v>103</v>
      </c>
      <c r="M70" s="122">
        <v>55</v>
      </c>
      <c r="N70" s="144" t="s">
        <v>103</v>
      </c>
      <c r="O70" s="144" t="s">
        <v>103</v>
      </c>
      <c r="P70" s="144" t="s">
        <v>103</v>
      </c>
      <c r="Q70" s="144" t="s">
        <v>103</v>
      </c>
    </row>
    <row r="71" spans="1:19" s="7" customFormat="1" ht="15.6">
      <c r="A71" s="41">
        <v>67</v>
      </c>
      <c r="B71" s="66" t="s">
        <v>109</v>
      </c>
      <c r="C71" s="66">
        <v>9</v>
      </c>
      <c r="D71" s="66">
        <v>19</v>
      </c>
      <c r="E71" s="66">
        <v>60</v>
      </c>
      <c r="F71" s="66">
        <v>59</v>
      </c>
      <c r="G71" s="148">
        <v>0.18</v>
      </c>
      <c r="H71" s="148">
        <v>0.05</v>
      </c>
      <c r="I71" s="41">
        <v>16</v>
      </c>
      <c r="J71" s="144" t="s">
        <v>36</v>
      </c>
      <c r="K71" s="66" t="s">
        <v>105</v>
      </c>
      <c r="L71" s="144" t="s">
        <v>103</v>
      </c>
      <c r="M71" s="122">
        <v>55</v>
      </c>
      <c r="N71" s="144" t="s">
        <v>103</v>
      </c>
      <c r="O71" s="144" t="s">
        <v>103</v>
      </c>
      <c r="P71" s="144" t="s">
        <v>103</v>
      </c>
      <c r="Q71" s="144" t="s">
        <v>103</v>
      </c>
    </row>
    <row r="72" spans="1:19" s="7" customFormat="1" ht="15.6">
      <c r="A72" s="41">
        <v>68</v>
      </c>
      <c r="B72" s="66" t="s">
        <v>110</v>
      </c>
      <c r="C72" s="66">
        <v>40</v>
      </c>
      <c r="D72" s="66">
        <v>58</v>
      </c>
      <c r="E72" s="66">
        <v>80</v>
      </c>
      <c r="F72" s="66">
        <v>49</v>
      </c>
      <c r="G72" s="148">
        <v>0.16</v>
      </c>
      <c r="H72" s="148">
        <v>0.04</v>
      </c>
      <c r="I72" s="41">
        <v>16</v>
      </c>
      <c r="J72" s="144" t="s">
        <v>36</v>
      </c>
      <c r="K72" s="66" t="s">
        <v>105</v>
      </c>
      <c r="L72" s="144" t="s">
        <v>103</v>
      </c>
      <c r="M72" s="122">
        <v>55</v>
      </c>
      <c r="N72" s="144" t="s">
        <v>103</v>
      </c>
      <c r="O72" s="144" t="s">
        <v>103</v>
      </c>
      <c r="P72" s="144" t="s">
        <v>103</v>
      </c>
      <c r="Q72" s="144" t="s">
        <v>103</v>
      </c>
    </row>
    <row r="73" spans="1:19" s="7" customFormat="1" ht="15.6">
      <c r="A73" s="41">
        <v>69</v>
      </c>
      <c r="B73" s="66" t="s">
        <v>111</v>
      </c>
      <c r="C73" s="66">
        <v>20</v>
      </c>
      <c r="D73" s="66">
        <v>29</v>
      </c>
      <c r="E73" s="66">
        <v>68</v>
      </c>
      <c r="F73" s="66">
        <v>55</v>
      </c>
      <c r="G73" s="148">
        <v>0.21</v>
      </c>
      <c r="H73" s="148">
        <v>0.04</v>
      </c>
      <c r="I73" s="41">
        <v>16</v>
      </c>
      <c r="J73" s="144" t="s">
        <v>36</v>
      </c>
      <c r="K73" s="66" t="s">
        <v>105</v>
      </c>
      <c r="L73" s="144" t="s">
        <v>103</v>
      </c>
      <c r="M73" s="122">
        <v>55</v>
      </c>
      <c r="N73" s="144" t="s">
        <v>103</v>
      </c>
      <c r="O73" s="144" t="s">
        <v>103</v>
      </c>
      <c r="P73" s="144" t="s">
        <v>103</v>
      </c>
      <c r="Q73" s="144" t="s">
        <v>103</v>
      </c>
    </row>
    <row r="74" spans="1:19" s="7" customFormat="1" ht="15.6">
      <c r="A74" s="41">
        <v>70</v>
      </c>
      <c r="B74" s="66" t="s">
        <v>112</v>
      </c>
      <c r="C74" s="66">
        <v>4</v>
      </c>
      <c r="D74" s="66">
        <v>7</v>
      </c>
      <c r="E74" s="66">
        <v>59</v>
      </c>
      <c r="F74" s="66">
        <v>63</v>
      </c>
      <c r="G74" s="148">
        <v>0.37</v>
      </c>
      <c r="H74" s="148">
        <v>0.04</v>
      </c>
      <c r="I74" s="41">
        <v>16</v>
      </c>
      <c r="J74" s="144" t="s">
        <v>36</v>
      </c>
      <c r="K74" s="66" t="s">
        <v>105</v>
      </c>
      <c r="L74" s="144" t="s">
        <v>103</v>
      </c>
      <c r="M74" s="122">
        <v>55</v>
      </c>
      <c r="N74" s="144" t="s">
        <v>103</v>
      </c>
      <c r="O74" s="144" t="s">
        <v>103</v>
      </c>
      <c r="P74" s="144" t="s">
        <v>103</v>
      </c>
      <c r="Q74" s="144" t="s">
        <v>103</v>
      </c>
    </row>
    <row r="75" spans="1:19" s="7" customFormat="1" ht="15.6">
      <c r="A75" s="41">
        <v>71</v>
      </c>
      <c r="B75" s="66" t="s">
        <v>113</v>
      </c>
      <c r="C75" s="66">
        <v>18</v>
      </c>
      <c r="D75" s="66">
        <v>25</v>
      </c>
      <c r="E75" s="66">
        <v>68</v>
      </c>
      <c r="F75" s="66">
        <v>54</v>
      </c>
      <c r="G75" s="148">
        <v>0.23</v>
      </c>
      <c r="H75" s="149">
        <v>0.04</v>
      </c>
      <c r="I75" s="41">
        <v>16</v>
      </c>
      <c r="J75" s="144" t="s">
        <v>36</v>
      </c>
      <c r="K75" s="66" t="s">
        <v>105</v>
      </c>
      <c r="L75" s="144" t="s">
        <v>103</v>
      </c>
      <c r="M75" s="122">
        <v>55</v>
      </c>
      <c r="N75" s="144" t="s">
        <v>103</v>
      </c>
      <c r="O75" s="144" t="s">
        <v>103</v>
      </c>
      <c r="P75" s="144" t="s">
        <v>103</v>
      </c>
      <c r="Q75" s="144" t="s">
        <v>103</v>
      </c>
    </row>
    <row r="76" spans="1:19" ht="11.25" customHeight="1"/>
    <row r="77" spans="1:19" ht="15.6">
      <c r="A77" s="45"/>
      <c r="B77" s="168" t="s">
        <v>114</v>
      </c>
      <c r="C77" s="168"/>
      <c r="D77" s="168"/>
      <c r="E77" s="168"/>
      <c r="F77" s="168"/>
      <c r="G77" s="168"/>
      <c r="H77" s="168"/>
      <c r="I77" s="168"/>
      <c r="J77" s="168"/>
      <c r="K77" s="168"/>
      <c r="L77" s="168"/>
      <c r="M77" s="168"/>
      <c r="N77" s="168"/>
      <c r="O77" s="168"/>
      <c r="P77" s="168"/>
      <c r="Q77" s="143"/>
      <c r="S77" s="6"/>
    </row>
    <row r="78" spans="1:19" ht="15.6">
      <c r="B78" s="161"/>
      <c r="C78" s="161"/>
      <c r="D78" s="161"/>
      <c r="E78" s="161"/>
      <c r="F78" s="161"/>
      <c r="G78" s="161"/>
      <c r="H78" s="161"/>
      <c r="I78" s="161"/>
      <c r="J78" s="161"/>
      <c r="K78" s="161"/>
      <c r="L78" s="161"/>
      <c r="M78" s="161"/>
      <c r="N78" s="161"/>
      <c r="O78" s="161"/>
      <c r="P78" s="161"/>
    </row>
    <row r="79" spans="1:19" ht="17.399999999999999">
      <c r="B79" s="165" t="s">
        <v>115</v>
      </c>
      <c r="C79" s="166"/>
      <c r="D79" s="166"/>
      <c r="E79" s="166"/>
      <c r="F79" s="166"/>
      <c r="G79" s="166"/>
      <c r="H79" s="166"/>
      <c r="I79" s="166"/>
      <c r="J79" s="166"/>
      <c r="K79" s="166"/>
      <c r="L79" s="166"/>
      <c r="M79" s="166"/>
      <c r="N79" s="166"/>
      <c r="O79" s="166"/>
      <c r="P79" s="166"/>
    </row>
    <row r="80" spans="1:19" ht="64.2" customHeight="1">
      <c r="B80" s="167" t="s">
        <v>116</v>
      </c>
      <c r="C80" s="167"/>
      <c r="D80" s="167"/>
      <c r="E80" s="167"/>
      <c r="F80" s="167"/>
      <c r="G80" s="167"/>
      <c r="H80" s="167"/>
      <c r="I80" s="167"/>
      <c r="J80" s="167"/>
      <c r="K80" s="167"/>
      <c r="L80" s="167"/>
      <c r="M80" s="167"/>
      <c r="N80" s="167"/>
      <c r="O80" s="167"/>
      <c r="P80" s="167"/>
    </row>
    <row r="81" spans="2:16" ht="15.75" customHeight="1">
      <c r="B81" s="160" t="s">
        <v>117</v>
      </c>
      <c r="C81" s="161"/>
      <c r="D81" s="161"/>
      <c r="E81" s="161"/>
      <c r="F81" s="161"/>
      <c r="G81" s="161"/>
      <c r="H81" s="161"/>
      <c r="I81" s="161"/>
      <c r="J81" s="161"/>
      <c r="K81" s="161"/>
      <c r="L81" s="161"/>
      <c r="M81" s="161"/>
      <c r="N81" s="161"/>
      <c r="O81" s="161"/>
      <c r="P81" s="161"/>
    </row>
    <row r="82" spans="2:16" ht="15.75" customHeight="1">
      <c r="B82" s="160" t="s">
        <v>118</v>
      </c>
      <c r="C82" s="162"/>
      <c r="D82" s="162"/>
      <c r="E82" s="162"/>
      <c r="F82" s="162"/>
      <c r="G82" s="162"/>
      <c r="H82" s="162"/>
      <c r="I82" s="162"/>
      <c r="J82" s="162"/>
      <c r="K82" s="162"/>
      <c r="L82" s="162"/>
      <c r="M82" s="162"/>
      <c r="N82" s="162"/>
      <c r="O82" s="162"/>
      <c r="P82" s="162"/>
    </row>
    <row r="83" spans="2:16" ht="32.4" customHeight="1">
      <c r="B83" s="160" t="s">
        <v>119</v>
      </c>
      <c r="C83" s="161"/>
      <c r="D83" s="161"/>
      <c r="E83" s="161"/>
      <c r="F83" s="161"/>
      <c r="G83" s="161"/>
      <c r="H83" s="161"/>
      <c r="I83" s="161"/>
      <c r="J83" s="161"/>
      <c r="K83" s="161"/>
      <c r="L83" s="161"/>
      <c r="M83" s="161"/>
      <c r="N83" s="161"/>
      <c r="O83" s="161"/>
      <c r="P83" s="161"/>
    </row>
    <row r="84" spans="2:16" ht="15.6">
      <c r="B84" s="160" t="s">
        <v>120</v>
      </c>
      <c r="C84" s="162"/>
      <c r="D84" s="162"/>
      <c r="E84" s="162"/>
      <c r="F84" s="162"/>
      <c r="G84" s="162"/>
      <c r="H84" s="162"/>
      <c r="I84" s="162"/>
      <c r="J84" s="162"/>
      <c r="K84" s="162"/>
      <c r="L84" s="162"/>
      <c r="M84" s="162"/>
      <c r="N84" s="162"/>
      <c r="O84" s="162"/>
      <c r="P84" s="162"/>
    </row>
  </sheetData>
  <mergeCells count="11">
    <mergeCell ref="B81:P81"/>
    <mergeCell ref="B82:P82"/>
    <mergeCell ref="B83:P83"/>
    <mergeCell ref="B84:P84"/>
    <mergeCell ref="B1:Q1"/>
    <mergeCell ref="B2:Q2"/>
    <mergeCell ref="B3:Q3"/>
    <mergeCell ref="B78:P78"/>
    <mergeCell ref="B79:P79"/>
    <mergeCell ref="B80:P80"/>
    <mergeCell ref="B77:P77"/>
  </mergeCells>
  <printOptions horizontalCentered="1"/>
  <pageMargins left="0.7" right="0.7" top="0.75" bottom="0.75" header="0.3" footer="0.3"/>
  <pageSetup scale="57" fitToHeight="0" orientation="landscape" r:id="rId1"/>
  <headerFooter>
    <oddFooter>&amp;CPage &amp;P of &amp;N&amp;R&amp;F, &amp;A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290A3-8F4E-4682-B783-DF302BC9B75C}">
  <sheetPr>
    <pageSetUpPr fitToPage="1"/>
  </sheetPr>
  <dimension ref="A1:B9"/>
  <sheetViews>
    <sheetView workbookViewId="0">
      <selection activeCell="A34" sqref="A34:B34"/>
    </sheetView>
  </sheetViews>
  <sheetFormatPr defaultColWidth="9.109375" defaultRowHeight="15.6"/>
  <cols>
    <col min="1" max="2" width="42.6640625" style="16" customWidth="1"/>
    <col min="3" max="16384" width="9.109375" style="16"/>
  </cols>
  <sheetData>
    <row r="1" spans="1:2">
      <c r="A1" s="163" t="str">
        <f>TOC!A2</f>
        <v>Public Safety Power Shutoff Post-Event Report: December 9 – December 11, 2024</v>
      </c>
      <c r="B1" s="163"/>
    </row>
    <row r="2" spans="1:2">
      <c r="A2" s="163" t="s">
        <v>16</v>
      </c>
      <c r="B2" s="163"/>
    </row>
    <row r="3" spans="1:2">
      <c r="A3" s="169" t="s">
        <v>1330</v>
      </c>
      <c r="B3" s="169"/>
    </row>
    <row r="4" spans="1:2">
      <c r="A4" s="22" t="s">
        <v>1331</v>
      </c>
      <c r="B4" s="12" t="s">
        <v>1332</v>
      </c>
    </row>
    <row r="5" spans="1:2" ht="28.8">
      <c r="A5" s="69" t="s">
        <v>1333</v>
      </c>
      <c r="B5" s="41">
        <v>2</v>
      </c>
    </row>
    <row r="6" spans="1:2" ht="28.8">
      <c r="A6" s="69" t="s">
        <v>1334</v>
      </c>
      <c r="B6" s="41">
        <v>119</v>
      </c>
    </row>
    <row r="7" spans="1:2" ht="28.8">
      <c r="A7" s="69" t="s">
        <v>1335</v>
      </c>
      <c r="B7" s="41">
        <v>13</v>
      </c>
    </row>
    <row r="8" spans="1:2" ht="28.8">
      <c r="A8" s="69" t="s">
        <v>1336</v>
      </c>
      <c r="B8" s="55">
        <v>219</v>
      </c>
    </row>
    <row r="9" spans="1:2">
      <c r="A9" s="25" t="s">
        <v>1233</v>
      </c>
      <c r="B9" s="24">
        <f>SUM(B5:B8)</f>
        <v>353</v>
      </c>
    </row>
  </sheetData>
  <mergeCells count="3">
    <mergeCell ref="A1:B1"/>
    <mergeCell ref="A2:B2"/>
    <mergeCell ref="A3:B3"/>
  </mergeCells>
  <printOptions horizontalCentered="1"/>
  <pageMargins left="0.7" right="0.7" top="0.75" bottom="0.75" header="0.3" footer="0.3"/>
  <pageSetup orientation="landscape" r:id="rId1"/>
  <headerFooter>
    <oddFooter>&amp;CPage &amp;P of &amp;N&amp;R&amp;F, &amp;A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359C4-D0CD-4754-841C-DE8112363940}">
  <sheetPr>
    <pageSetUpPr fitToPage="1"/>
  </sheetPr>
  <dimension ref="A1:C6"/>
  <sheetViews>
    <sheetView workbookViewId="0">
      <selection activeCell="A34" sqref="A34:B34"/>
    </sheetView>
  </sheetViews>
  <sheetFormatPr defaultColWidth="9.109375" defaultRowHeight="15.6"/>
  <cols>
    <col min="1" max="1" width="26.88671875" style="16" bestFit="1" customWidth="1"/>
    <col min="2" max="2" width="66.44140625" style="16" bestFit="1" customWidth="1"/>
    <col min="3" max="3" width="40" style="16" bestFit="1" customWidth="1"/>
    <col min="4" max="16384" width="9.109375" style="16"/>
  </cols>
  <sheetData>
    <row r="1" spans="1:3">
      <c r="A1" s="163" t="str">
        <f>TOC!A2</f>
        <v>Public Safety Power Shutoff Post-Event Report: December 9 – December 11, 2024</v>
      </c>
      <c r="B1" s="163"/>
      <c r="C1" s="163"/>
    </row>
    <row r="2" spans="1:3">
      <c r="A2" s="163" t="s">
        <v>16</v>
      </c>
      <c r="B2" s="163"/>
      <c r="C2" s="163"/>
    </row>
    <row r="3" spans="1:3">
      <c r="A3" s="169" t="s">
        <v>1337</v>
      </c>
      <c r="B3" s="169"/>
      <c r="C3" s="169"/>
    </row>
    <row r="4" spans="1:3">
      <c r="A4" s="22" t="s">
        <v>1338</v>
      </c>
      <c r="B4" s="12" t="s">
        <v>1339</v>
      </c>
      <c r="C4" s="12" t="s">
        <v>1340</v>
      </c>
    </row>
    <row r="5" spans="1:3" ht="105.6" customHeight="1">
      <c r="A5" s="138" t="s">
        <v>1341</v>
      </c>
      <c r="B5" s="139" t="s">
        <v>1342</v>
      </c>
      <c r="C5" s="139" t="s">
        <v>1343</v>
      </c>
    </row>
    <row r="6" spans="1:3" ht="90" customHeight="1">
      <c r="A6" s="139" t="s">
        <v>1344</v>
      </c>
      <c r="B6" s="139" t="s">
        <v>1345</v>
      </c>
      <c r="C6" s="139" t="s">
        <v>1343</v>
      </c>
    </row>
  </sheetData>
  <mergeCells count="3">
    <mergeCell ref="A3:C3"/>
    <mergeCell ref="A1:C1"/>
    <mergeCell ref="A2:C2"/>
  </mergeCells>
  <printOptions horizontalCentered="1"/>
  <pageMargins left="0.7" right="0.7" top="0.75" bottom="0.75" header="0.3" footer="0.3"/>
  <pageSetup scale="92" orientation="landscape" r:id="rId1"/>
  <headerFooter>
    <oddFooter>&amp;CPage &amp;P of &amp;N&amp;R&amp;F, &amp;A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57169-D305-4766-B80F-D043AFBA6AAA}">
  <sheetPr>
    <pageSetUpPr fitToPage="1"/>
  </sheetPr>
  <dimension ref="A1:K30"/>
  <sheetViews>
    <sheetView view="pageBreakPreview" zoomScale="85" zoomScaleNormal="70" zoomScaleSheetLayoutView="85" workbookViewId="0">
      <selection sqref="A1:I1"/>
    </sheetView>
  </sheetViews>
  <sheetFormatPr defaultColWidth="58.6640625" defaultRowHeight="15.6"/>
  <cols>
    <col min="1" max="1" width="12.88671875" style="16" bestFit="1" customWidth="1"/>
    <col min="2" max="2" width="28.5546875" style="16" bestFit="1" customWidth="1"/>
    <col min="3" max="3" width="22.6640625" style="16" bestFit="1" customWidth="1"/>
    <col min="4" max="4" width="14.33203125" style="16" bestFit="1" customWidth="1"/>
    <col min="5" max="5" width="20.44140625" style="16" customWidth="1"/>
    <col min="6" max="6" width="20.5546875" style="16" customWidth="1"/>
    <col min="7" max="7" width="8.6640625" style="16" bestFit="1" customWidth="1"/>
    <col min="8" max="8" width="10.33203125" style="16" bestFit="1" customWidth="1"/>
    <col min="9" max="9" width="11" style="16" bestFit="1" customWidth="1"/>
    <col min="10" max="10" width="12.33203125" style="16" customWidth="1"/>
    <col min="11" max="16384" width="58.6640625" style="16"/>
  </cols>
  <sheetData>
    <row r="1" spans="1:11">
      <c r="A1" s="163" t="str">
        <f>TOC!A2</f>
        <v>Public Safety Power Shutoff Post-Event Report: December 9 – December 11, 2024</v>
      </c>
      <c r="B1" s="163"/>
      <c r="C1" s="163"/>
      <c r="D1" s="163"/>
      <c r="E1" s="163"/>
      <c r="F1" s="163"/>
      <c r="G1" s="163"/>
      <c r="H1" s="163"/>
      <c r="I1" s="163"/>
      <c r="J1" s="47"/>
      <c r="K1" s="47"/>
    </row>
    <row r="2" spans="1:11">
      <c r="A2" s="163" t="s">
        <v>1346</v>
      </c>
      <c r="B2" s="163"/>
      <c r="C2" s="163"/>
      <c r="D2" s="163"/>
      <c r="E2" s="163"/>
      <c r="F2" s="163"/>
      <c r="G2" s="163"/>
      <c r="H2" s="163"/>
      <c r="I2" s="163"/>
      <c r="J2" s="47"/>
      <c r="K2" s="47"/>
    </row>
    <row r="3" spans="1:11">
      <c r="A3" s="26"/>
      <c r="B3" s="26"/>
      <c r="C3" s="26"/>
      <c r="D3" s="26"/>
      <c r="E3" s="26"/>
      <c r="F3" s="26"/>
      <c r="G3" s="26"/>
      <c r="H3" s="26"/>
      <c r="I3" s="26"/>
      <c r="J3" s="47"/>
      <c r="K3" s="47"/>
    </row>
    <row r="4" spans="1:11" ht="17.399999999999999">
      <c r="A4" s="26"/>
      <c r="B4" s="47"/>
      <c r="C4" s="169" t="s">
        <v>1347</v>
      </c>
      <c r="D4" s="169"/>
      <c r="E4" s="169"/>
      <c r="F4" s="26"/>
      <c r="G4" s="26"/>
      <c r="H4" s="26"/>
      <c r="I4" s="26"/>
      <c r="J4" s="47"/>
      <c r="K4" s="47"/>
    </row>
    <row r="5" spans="1:11" ht="31.2">
      <c r="A5" s="47"/>
      <c r="B5" s="47"/>
      <c r="C5" s="27" t="s">
        <v>1348</v>
      </c>
      <c r="D5" s="27" t="s">
        <v>1349</v>
      </c>
      <c r="E5" s="27" t="s">
        <v>1350</v>
      </c>
      <c r="F5" s="47"/>
      <c r="G5" s="28"/>
      <c r="H5" s="47"/>
      <c r="I5" s="47"/>
      <c r="J5" s="47"/>
      <c r="K5" s="47"/>
    </row>
    <row r="6" spans="1:11">
      <c r="A6" s="47"/>
      <c r="B6" s="47"/>
      <c r="C6" s="29" t="s">
        <v>1351</v>
      </c>
      <c r="D6" s="76">
        <v>483414</v>
      </c>
      <c r="E6" s="29" t="s">
        <v>1352</v>
      </c>
      <c r="F6" s="47"/>
      <c r="G6" s="47"/>
      <c r="H6" s="47"/>
      <c r="I6" s="47"/>
      <c r="J6" s="47"/>
      <c r="K6" s="47"/>
    </row>
    <row r="7" spans="1:11">
      <c r="A7" s="47"/>
      <c r="B7" s="47"/>
      <c r="C7" s="29" t="s">
        <v>1353</v>
      </c>
      <c r="D7" s="76">
        <v>553239</v>
      </c>
      <c r="E7" s="29" t="s">
        <v>1352</v>
      </c>
      <c r="F7" s="47"/>
      <c r="G7" s="47"/>
      <c r="H7" s="47"/>
      <c r="I7" s="47"/>
      <c r="J7" s="47"/>
      <c r="K7" s="47"/>
    </row>
    <row r="8" spans="1:11">
      <c r="A8" s="47"/>
      <c r="B8" s="47"/>
      <c r="C8" s="29" t="s">
        <v>1354</v>
      </c>
      <c r="D8" s="76">
        <v>543928</v>
      </c>
      <c r="E8" s="29" t="s">
        <v>1352</v>
      </c>
      <c r="F8" s="47"/>
      <c r="G8" s="28"/>
      <c r="H8" s="47"/>
      <c r="I8" s="47"/>
      <c r="J8" s="47"/>
      <c r="K8" s="47"/>
    </row>
    <row r="9" spans="1:11">
      <c r="A9" s="47"/>
      <c r="B9" s="47"/>
      <c r="C9" s="30" t="s">
        <v>1233</v>
      </c>
      <c r="D9" s="31">
        <f>SUM(D6:D8)</f>
        <v>1580581</v>
      </c>
      <c r="E9" s="27"/>
      <c r="F9" s="47"/>
      <c r="G9" s="47"/>
      <c r="H9" s="47"/>
      <c r="I9" s="47"/>
      <c r="J9" s="47"/>
      <c r="K9" s="47"/>
    </row>
    <row r="10" spans="1:11">
      <c r="A10" s="47"/>
      <c r="B10" s="47"/>
      <c r="C10" s="47"/>
      <c r="D10" s="47"/>
      <c r="E10" s="47"/>
      <c r="F10" s="47"/>
      <c r="G10" s="47"/>
      <c r="H10" s="47"/>
      <c r="I10" s="47"/>
      <c r="J10" s="47"/>
      <c r="K10" s="47"/>
    </row>
    <row r="11" spans="1:11">
      <c r="A11" s="171" t="s">
        <v>1355</v>
      </c>
      <c r="B11" s="171"/>
      <c r="C11" s="171"/>
      <c r="D11" s="171"/>
      <c r="E11" s="171"/>
      <c r="F11" s="171"/>
      <c r="G11" s="171"/>
      <c r="H11" s="171"/>
      <c r="I11" s="171"/>
      <c r="J11" s="47"/>
      <c r="K11" s="47"/>
    </row>
    <row r="12" spans="1:11" ht="15.75" customHeight="1">
      <c r="A12" s="172" t="s">
        <v>1356</v>
      </c>
      <c r="B12" s="172" t="s">
        <v>1357</v>
      </c>
      <c r="C12" s="172" t="s">
        <v>1358</v>
      </c>
      <c r="D12" s="172" t="s">
        <v>1359</v>
      </c>
      <c r="E12" s="172" t="s">
        <v>1360</v>
      </c>
      <c r="F12" s="172" t="s">
        <v>1361</v>
      </c>
      <c r="G12" s="172" t="s">
        <v>1351</v>
      </c>
      <c r="H12" s="172" t="s">
        <v>1353</v>
      </c>
      <c r="I12" s="172" t="s">
        <v>1362</v>
      </c>
      <c r="J12" s="172" t="s">
        <v>1363</v>
      </c>
      <c r="K12" s="47"/>
    </row>
    <row r="13" spans="1:11">
      <c r="A13" s="172"/>
      <c r="B13" s="172"/>
      <c r="C13" s="172"/>
      <c r="D13" s="172"/>
      <c r="E13" s="172"/>
      <c r="F13" s="172"/>
      <c r="G13" s="172"/>
      <c r="H13" s="172"/>
      <c r="I13" s="172"/>
      <c r="J13" s="172"/>
      <c r="K13" s="47"/>
    </row>
    <row r="14" spans="1:11" ht="31.2">
      <c r="A14" s="177" t="s">
        <v>1364</v>
      </c>
      <c r="B14" s="32" t="s">
        <v>1365</v>
      </c>
      <c r="C14" s="41" t="s">
        <v>1366</v>
      </c>
      <c r="D14" s="88" t="s">
        <v>1367</v>
      </c>
      <c r="E14" s="89" t="s">
        <v>1368</v>
      </c>
      <c r="F14" s="90" t="s">
        <v>1369</v>
      </c>
      <c r="G14" s="91">
        <v>192684</v>
      </c>
      <c r="H14" s="91">
        <v>196604</v>
      </c>
      <c r="I14" s="91">
        <v>175149</v>
      </c>
      <c r="J14" s="91">
        <v>564437</v>
      </c>
      <c r="K14" s="47"/>
    </row>
    <row r="15" spans="1:11" ht="31.2">
      <c r="A15" s="178"/>
      <c r="B15" s="32" t="s">
        <v>1370</v>
      </c>
      <c r="C15" s="41" t="s">
        <v>103</v>
      </c>
      <c r="D15" s="88">
        <v>45635</v>
      </c>
      <c r="E15" s="89" t="s">
        <v>1371</v>
      </c>
      <c r="F15" s="89" t="s">
        <v>1371</v>
      </c>
      <c r="G15" s="91">
        <v>46149</v>
      </c>
      <c r="H15" s="91">
        <v>4557</v>
      </c>
      <c r="I15" s="91">
        <v>40584</v>
      </c>
      <c r="J15" s="91">
        <v>132290</v>
      </c>
      <c r="K15" s="47"/>
    </row>
    <row r="16" spans="1:11" ht="31.2">
      <c r="A16" s="178"/>
      <c r="B16" s="32" t="s">
        <v>1372</v>
      </c>
      <c r="C16" s="41" t="s">
        <v>1373</v>
      </c>
      <c r="D16" s="88" t="s">
        <v>1374</v>
      </c>
      <c r="E16" s="89" t="s">
        <v>1375</v>
      </c>
      <c r="F16" s="90" t="s">
        <v>1376</v>
      </c>
      <c r="G16" s="91">
        <v>68426</v>
      </c>
      <c r="H16" s="91">
        <v>65375</v>
      </c>
      <c r="I16" s="91">
        <v>58097</v>
      </c>
      <c r="J16" s="91">
        <f>SUM(G16:I16)</f>
        <v>191898</v>
      </c>
      <c r="K16" s="47"/>
    </row>
    <row r="17" spans="1:11" ht="31.2">
      <c r="A17" s="179"/>
      <c r="B17" s="32" t="s">
        <v>1377</v>
      </c>
      <c r="C17" s="41" t="s">
        <v>103</v>
      </c>
      <c r="D17" s="92" t="s">
        <v>103</v>
      </c>
      <c r="E17" s="89" t="s">
        <v>103</v>
      </c>
      <c r="F17" s="92" t="s">
        <v>103</v>
      </c>
      <c r="G17" s="91" t="s">
        <v>103</v>
      </c>
      <c r="H17" s="91" t="s">
        <v>103</v>
      </c>
      <c r="I17" s="91" t="s">
        <v>103</v>
      </c>
      <c r="J17" s="91" t="s">
        <v>103</v>
      </c>
      <c r="K17" s="47"/>
    </row>
    <row r="18" spans="1:11" ht="93.6">
      <c r="A18" s="177" t="s">
        <v>1378</v>
      </c>
      <c r="B18" s="32" t="s">
        <v>1379</v>
      </c>
      <c r="C18" s="41" t="s">
        <v>1380</v>
      </c>
      <c r="D18" s="92" t="s">
        <v>103</v>
      </c>
      <c r="E18" s="89" t="s">
        <v>103</v>
      </c>
      <c r="F18" s="92" t="s">
        <v>103</v>
      </c>
      <c r="G18" s="91" t="s">
        <v>103</v>
      </c>
      <c r="H18" s="91" t="s">
        <v>103</v>
      </c>
      <c r="I18" s="91" t="s">
        <v>103</v>
      </c>
      <c r="J18" s="91" t="s">
        <v>103</v>
      </c>
      <c r="K18" s="47"/>
    </row>
    <row r="19" spans="1:11" ht="31.2">
      <c r="A19" s="178"/>
      <c r="B19" s="32" t="s">
        <v>1381</v>
      </c>
      <c r="C19" s="41" t="s">
        <v>1382</v>
      </c>
      <c r="D19" s="88" t="s">
        <v>1374</v>
      </c>
      <c r="E19" s="89" t="s">
        <v>1383</v>
      </c>
      <c r="F19" s="90" t="s">
        <v>1384</v>
      </c>
      <c r="G19" s="91">
        <v>46232</v>
      </c>
      <c r="H19" s="91">
        <v>44110</v>
      </c>
      <c r="I19" s="91">
        <v>39040</v>
      </c>
      <c r="J19" s="91">
        <f>SUM(G19:I19)</f>
        <v>129382</v>
      </c>
      <c r="K19" s="47"/>
    </row>
    <row r="20" spans="1:11" ht="31.2">
      <c r="A20" s="179"/>
      <c r="B20" s="32" t="s">
        <v>1385</v>
      </c>
      <c r="C20" s="41" t="s">
        <v>103</v>
      </c>
      <c r="D20" s="88">
        <v>45636</v>
      </c>
      <c r="E20" s="90" t="s">
        <v>1386</v>
      </c>
      <c r="F20" s="90" t="s">
        <v>1387</v>
      </c>
      <c r="G20" s="91">
        <v>38414</v>
      </c>
      <c r="H20" s="91">
        <v>37523</v>
      </c>
      <c r="I20" s="91">
        <v>33338</v>
      </c>
      <c r="J20" s="91">
        <v>109275</v>
      </c>
      <c r="K20" s="47"/>
    </row>
    <row r="21" spans="1:11" ht="62.4">
      <c r="A21" s="173" t="s">
        <v>1388</v>
      </c>
      <c r="B21" s="32" t="s">
        <v>1389</v>
      </c>
      <c r="C21" s="41" t="s">
        <v>1390</v>
      </c>
      <c r="D21" s="88" t="s">
        <v>1391</v>
      </c>
      <c r="E21" s="90" t="s">
        <v>1392</v>
      </c>
      <c r="F21" s="90" t="s">
        <v>1393</v>
      </c>
      <c r="G21" s="91">
        <v>47440</v>
      </c>
      <c r="H21" s="91">
        <v>46212</v>
      </c>
      <c r="I21" s="91">
        <v>41290</v>
      </c>
      <c r="J21" s="91">
        <f>SUM(G21:I21)</f>
        <v>134942</v>
      </c>
      <c r="K21" s="47"/>
    </row>
    <row r="22" spans="1:11" ht="78">
      <c r="A22" s="173"/>
      <c r="B22" s="32" t="s">
        <v>1394</v>
      </c>
      <c r="C22" s="41" t="s">
        <v>1395</v>
      </c>
      <c r="D22" s="88" t="s">
        <v>1374</v>
      </c>
      <c r="E22" s="89" t="s">
        <v>1396</v>
      </c>
      <c r="F22" s="90" t="s">
        <v>1397</v>
      </c>
      <c r="G22" s="91">
        <v>238</v>
      </c>
      <c r="H22" s="91">
        <v>208</v>
      </c>
      <c r="I22" s="91">
        <v>173</v>
      </c>
      <c r="J22" s="91">
        <v>619</v>
      </c>
      <c r="K22" s="47"/>
    </row>
    <row r="23" spans="1:11" ht="62.4">
      <c r="A23" s="173"/>
      <c r="B23" s="32" t="s">
        <v>1398</v>
      </c>
      <c r="C23" s="41" t="s">
        <v>1399</v>
      </c>
      <c r="D23" s="88">
        <v>45636</v>
      </c>
      <c r="E23" s="90" t="s">
        <v>1400</v>
      </c>
      <c r="F23" s="90" t="s">
        <v>1401</v>
      </c>
      <c r="G23" s="91">
        <v>62382</v>
      </c>
      <c r="H23" s="91">
        <v>61336</v>
      </c>
      <c r="I23" s="91">
        <v>54421</v>
      </c>
      <c r="J23" s="91">
        <f>SUM(G23:I23)</f>
        <v>178139</v>
      </c>
      <c r="K23" s="47"/>
    </row>
    <row r="24" spans="1:11" ht="31.2">
      <c r="A24" s="173"/>
      <c r="B24" s="32" t="s">
        <v>1402</v>
      </c>
      <c r="C24" s="41" t="s">
        <v>1403</v>
      </c>
      <c r="D24" s="92" t="s">
        <v>1391</v>
      </c>
      <c r="E24" s="90" t="s">
        <v>1404</v>
      </c>
      <c r="F24" s="90" t="s">
        <v>1405</v>
      </c>
      <c r="G24" s="91">
        <v>49070</v>
      </c>
      <c r="H24" s="91">
        <v>45015</v>
      </c>
      <c r="I24" s="91">
        <v>39621</v>
      </c>
      <c r="J24" s="91">
        <f>SUM(G24:I24)</f>
        <v>133706</v>
      </c>
      <c r="K24" s="47"/>
    </row>
    <row r="25" spans="1:11">
      <c r="A25" s="174" t="s">
        <v>1406</v>
      </c>
      <c r="B25" s="175"/>
      <c r="C25" s="175"/>
      <c r="D25" s="175"/>
      <c r="E25" s="176"/>
      <c r="F25" s="57"/>
      <c r="G25" s="33">
        <f>SUM(G14:G24)</f>
        <v>551035</v>
      </c>
      <c r="H25" s="33">
        <f>SUM(H14:H24)</f>
        <v>500940</v>
      </c>
      <c r="I25" s="33">
        <f>SUM(I14:I24)</f>
        <v>481713</v>
      </c>
      <c r="J25" s="33">
        <f>SUM(J14:J24)</f>
        <v>1574688</v>
      </c>
      <c r="K25" s="47"/>
    </row>
    <row r="27" spans="1:11" ht="17.399999999999999">
      <c r="A27" s="161" t="s">
        <v>1407</v>
      </c>
      <c r="B27" s="161"/>
      <c r="C27" s="161"/>
      <c r="D27" s="161"/>
      <c r="E27" s="161"/>
      <c r="F27" s="161"/>
      <c r="G27" s="161"/>
      <c r="H27" s="161"/>
      <c r="I27" s="161"/>
      <c r="J27" s="47"/>
      <c r="K27" s="47"/>
    </row>
    <row r="28" spans="1:11" ht="17.399999999999999">
      <c r="A28" s="161" t="s">
        <v>1408</v>
      </c>
      <c r="B28" s="161"/>
      <c r="C28" s="161"/>
      <c r="D28" s="161"/>
      <c r="E28" s="161"/>
      <c r="F28" s="161"/>
      <c r="G28" s="161"/>
      <c r="H28" s="161"/>
      <c r="I28" s="161"/>
      <c r="J28" s="47"/>
      <c r="K28" s="47"/>
    </row>
    <row r="29" spans="1:11" ht="17.399999999999999">
      <c r="A29" s="161" t="s">
        <v>1409</v>
      </c>
      <c r="B29" s="161"/>
      <c r="C29" s="161"/>
      <c r="D29" s="161"/>
      <c r="E29" s="161"/>
      <c r="F29" s="161"/>
      <c r="G29" s="161"/>
      <c r="H29" s="161"/>
      <c r="I29" s="161"/>
      <c r="J29" s="47"/>
      <c r="K29" s="47"/>
    </row>
    <row r="30" spans="1:11">
      <c r="A30" s="47"/>
      <c r="B30" s="47"/>
      <c r="C30" s="47"/>
      <c r="D30" s="47"/>
      <c r="E30" s="47"/>
      <c r="F30" s="47"/>
      <c r="G30" s="47"/>
      <c r="H30" s="47"/>
      <c r="I30" s="47"/>
      <c r="J30" s="47"/>
      <c r="K30" s="47"/>
    </row>
  </sheetData>
  <mergeCells count="21">
    <mergeCell ref="A28:I28"/>
    <mergeCell ref="A29:I29"/>
    <mergeCell ref="A21:A24"/>
    <mergeCell ref="A25:E25"/>
    <mergeCell ref="A14:A17"/>
    <mergeCell ref="A27:I27"/>
    <mergeCell ref="A18:A20"/>
    <mergeCell ref="J12:J13"/>
    <mergeCell ref="A12:A13"/>
    <mergeCell ref="B12:B13"/>
    <mergeCell ref="C12:C13"/>
    <mergeCell ref="D12:D13"/>
    <mergeCell ref="E12:E13"/>
    <mergeCell ref="G12:G13"/>
    <mergeCell ref="F12:F13"/>
    <mergeCell ref="A1:I1"/>
    <mergeCell ref="A2:I2"/>
    <mergeCell ref="A11:I11"/>
    <mergeCell ref="H12:H13"/>
    <mergeCell ref="I12:I13"/>
    <mergeCell ref="C4:E4"/>
  </mergeCells>
  <printOptions horizontalCentered="1"/>
  <pageMargins left="0.7" right="0.7" top="0.75" bottom="0.75" header="0.3" footer="0.3"/>
  <pageSetup scale="61" orientation="landscape"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6ECF1-D8A4-4803-8DCD-2B27B1165715}">
  <sheetPr>
    <pageSetUpPr fitToPage="1"/>
  </sheetPr>
  <dimension ref="A1:J17"/>
  <sheetViews>
    <sheetView zoomScale="70" zoomScaleNormal="70" workbookViewId="0">
      <selection activeCell="A34" sqref="A34:B34"/>
    </sheetView>
  </sheetViews>
  <sheetFormatPr defaultColWidth="9.109375" defaultRowHeight="15.6"/>
  <cols>
    <col min="1" max="1" width="13.33203125" style="35" bestFit="1" customWidth="1"/>
    <col min="2" max="2" width="24.44140625" style="35" bestFit="1" customWidth="1"/>
    <col min="3" max="3" width="45.109375" style="35" customWidth="1"/>
    <col min="4" max="4" width="27.5546875" style="35" bestFit="1" customWidth="1"/>
    <col min="5" max="5" width="24.44140625" style="35" bestFit="1" customWidth="1"/>
    <col min="6" max="6" width="15.6640625" style="35" customWidth="1"/>
    <col min="7" max="16384" width="9.109375" style="35"/>
  </cols>
  <sheetData>
    <row r="1" spans="1:10">
      <c r="A1" s="163" t="str">
        <f>TOC!A2</f>
        <v>Public Safety Power Shutoff Post-Event Report: December 9 – December 11, 2024</v>
      </c>
      <c r="B1" s="163"/>
      <c r="C1" s="163"/>
      <c r="D1" s="163"/>
      <c r="E1" s="163"/>
      <c r="F1" s="34"/>
      <c r="G1" s="34"/>
      <c r="H1" s="34"/>
      <c r="I1" s="34"/>
      <c r="J1" s="34"/>
    </row>
    <row r="2" spans="1:10">
      <c r="A2" s="163" t="s">
        <v>1410</v>
      </c>
      <c r="B2" s="163"/>
      <c r="C2" s="163"/>
      <c r="D2" s="163"/>
      <c r="E2" s="163"/>
      <c r="F2" s="34"/>
      <c r="G2" s="34"/>
      <c r="H2" s="34"/>
      <c r="I2" s="34"/>
      <c r="J2" s="34"/>
    </row>
    <row r="3" spans="1:10">
      <c r="A3" s="26"/>
      <c r="B3" s="26"/>
      <c r="C3" s="26"/>
      <c r="D3" s="26"/>
      <c r="E3" s="26"/>
      <c r="F3" s="26"/>
      <c r="G3" s="26"/>
      <c r="H3" s="26"/>
      <c r="I3" s="26"/>
      <c r="J3" s="26"/>
    </row>
    <row r="4" spans="1:10" ht="15.75" customHeight="1">
      <c r="A4" s="183" t="s">
        <v>1356</v>
      </c>
      <c r="B4" s="183" t="s">
        <v>1411</v>
      </c>
      <c r="C4" s="184" t="s">
        <v>1412</v>
      </c>
      <c r="D4" s="184" t="s">
        <v>1413</v>
      </c>
      <c r="E4" s="180" t="s">
        <v>1414</v>
      </c>
      <c r="F4" s="180" t="s">
        <v>1350</v>
      </c>
    </row>
    <row r="5" spans="1:10">
      <c r="A5" s="183"/>
      <c r="B5" s="183"/>
      <c r="C5" s="184"/>
      <c r="D5" s="184"/>
      <c r="E5" s="181"/>
      <c r="F5" s="181"/>
    </row>
    <row r="6" spans="1:10" ht="62.4">
      <c r="A6" s="182" t="s">
        <v>1364</v>
      </c>
      <c r="B6" s="36" t="s">
        <v>1415</v>
      </c>
      <c r="C6" s="36" t="s">
        <v>1416</v>
      </c>
      <c r="D6" s="36" t="s">
        <v>1417</v>
      </c>
      <c r="E6" s="37" t="s">
        <v>1418</v>
      </c>
      <c r="F6" s="29" t="s">
        <v>1352</v>
      </c>
    </row>
    <row r="7" spans="1:10" ht="62.4">
      <c r="A7" s="182"/>
      <c r="B7" s="36" t="s">
        <v>1419</v>
      </c>
      <c r="C7" s="36" t="s">
        <v>1416</v>
      </c>
      <c r="D7" s="36" t="s">
        <v>1420</v>
      </c>
      <c r="E7" s="58" t="s">
        <v>1421</v>
      </c>
      <c r="F7" s="29" t="s">
        <v>1352</v>
      </c>
    </row>
    <row r="8" spans="1:10" ht="62.4">
      <c r="A8" s="182"/>
      <c r="B8" s="38" t="s">
        <v>1422</v>
      </c>
      <c r="C8" s="36" t="s">
        <v>1416</v>
      </c>
      <c r="D8" s="36" t="s">
        <v>1423</v>
      </c>
      <c r="E8" s="37" t="s">
        <v>1424</v>
      </c>
      <c r="F8" s="29" t="s">
        <v>1352</v>
      </c>
    </row>
    <row r="9" spans="1:10" ht="62.4">
      <c r="A9" s="182" t="s">
        <v>1425</v>
      </c>
      <c r="B9" s="38" t="s">
        <v>1426</v>
      </c>
      <c r="C9" s="36" t="s">
        <v>1416</v>
      </c>
      <c r="D9" s="36" t="s">
        <v>1427</v>
      </c>
      <c r="E9" s="37" t="s">
        <v>1428</v>
      </c>
      <c r="F9" s="29" t="s">
        <v>1352</v>
      </c>
    </row>
    <row r="10" spans="1:10" ht="62.4">
      <c r="A10" s="182"/>
      <c r="B10" s="38" t="s">
        <v>1429</v>
      </c>
      <c r="C10" s="36" t="s">
        <v>1416</v>
      </c>
      <c r="D10" s="36" t="s">
        <v>1430</v>
      </c>
      <c r="E10" s="37" t="s">
        <v>1431</v>
      </c>
      <c r="F10" s="29" t="s">
        <v>1352</v>
      </c>
    </row>
    <row r="11" spans="1:10" ht="62.4">
      <c r="A11" s="182"/>
      <c r="B11" s="38" t="s">
        <v>1432</v>
      </c>
      <c r="C11" s="36" t="s">
        <v>1416</v>
      </c>
      <c r="D11" s="36" t="s">
        <v>1427</v>
      </c>
      <c r="E11" s="37" t="s">
        <v>1433</v>
      </c>
      <c r="F11" s="29" t="s">
        <v>1352</v>
      </c>
    </row>
    <row r="12" spans="1:10" ht="62.4">
      <c r="A12" s="182"/>
      <c r="B12" s="38" t="s">
        <v>1434</v>
      </c>
      <c r="C12" s="36" t="s">
        <v>1416</v>
      </c>
      <c r="D12" s="36" t="s">
        <v>1430</v>
      </c>
      <c r="E12" s="37" t="s">
        <v>1435</v>
      </c>
      <c r="F12" s="29" t="s">
        <v>1352</v>
      </c>
    </row>
    <row r="13" spans="1:10" ht="78">
      <c r="A13" s="182" t="s">
        <v>1388</v>
      </c>
      <c r="B13" s="38" t="s">
        <v>1436</v>
      </c>
      <c r="C13" s="36" t="s">
        <v>1416</v>
      </c>
      <c r="D13" s="36" t="s">
        <v>1437</v>
      </c>
      <c r="E13" s="37" t="s">
        <v>1438</v>
      </c>
      <c r="F13" s="29" t="s">
        <v>1352</v>
      </c>
    </row>
    <row r="14" spans="1:10" ht="62.4">
      <c r="A14" s="182"/>
      <c r="B14" s="38" t="s">
        <v>1439</v>
      </c>
      <c r="C14" s="36" t="s">
        <v>1416</v>
      </c>
      <c r="D14" s="36" t="s">
        <v>1440</v>
      </c>
      <c r="E14" s="37" t="s">
        <v>1441</v>
      </c>
      <c r="F14" s="29" t="s">
        <v>1352</v>
      </c>
    </row>
    <row r="15" spans="1:10" ht="62.4">
      <c r="A15" s="182"/>
      <c r="B15" s="38" t="s">
        <v>1442</v>
      </c>
      <c r="C15" s="39" t="s">
        <v>1416</v>
      </c>
      <c r="D15" s="39" t="s">
        <v>1443</v>
      </c>
      <c r="E15" s="37" t="s">
        <v>1444</v>
      </c>
      <c r="F15" s="29" t="s">
        <v>1352</v>
      </c>
    </row>
    <row r="16" spans="1:10" ht="62.4">
      <c r="A16" s="182" t="s">
        <v>1445</v>
      </c>
      <c r="B16" s="38" t="s">
        <v>1446</v>
      </c>
      <c r="C16" s="39" t="s">
        <v>1416</v>
      </c>
      <c r="D16" s="39" t="s">
        <v>1447</v>
      </c>
      <c r="E16" s="37" t="s">
        <v>1448</v>
      </c>
      <c r="F16" s="29" t="s">
        <v>1352</v>
      </c>
    </row>
    <row r="17" spans="1:6" ht="62.4">
      <c r="A17" s="182"/>
      <c r="B17" s="38" t="s">
        <v>1449</v>
      </c>
      <c r="C17" s="39" t="s">
        <v>1416</v>
      </c>
      <c r="D17" s="39" t="s">
        <v>1450</v>
      </c>
      <c r="E17" s="37" t="s">
        <v>1451</v>
      </c>
      <c r="F17" s="29" t="s">
        <v>1352</v>
      </c>
    </row>
  </sheetData>
  <mergeCells count="12">
    <mergeCell ref="F4:F5"/>
    <mergeCell ref="A9:A12"/>
    <mergeCell ref="A13:A15"/>
    <mergeCell ref="A16:A17"/>
    <mergeCell ref="A1:E1"/>
    <mergeCell ref="A2:E2"/>
    <mergeCell ref="A4:A5"/>
    <mergeCell ref="B4:B5"/>
    <mergeCell ref="C4:C5"/>
    <mergeCell ref="D4:D5"/>
    <mergeCell ref="E4:E5"/>
    <mergeCell ref="A6:A8"/>
  </mergeCells>
  <printOptions horizontalCentered="1"/>
  <pageMargins left="0.7" right="0.7" top="0.75" bottom="0.75" header="0.3" footer="0.3"/>
  <pageSetup scale="60" fitToHeight="0"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7664F-BD47-4D42-B61E-75BEBFBFDB59}">
  <dimension ref="A1:H20"/>
  <sheetViews>
    <sheetView view="pageBreakPreview" zoomScale="60" zoomScaleNormal="100" workbookViewId="0">
      <selection activeCell="A34" sqref="A34:B34"/>
    </sheetView>
  </sheetViews>
  <sheetFormatPr defaultRowHeight="14.4"/>
  <cols>
    <col min="1" max="7" width="21.6640625" customWidth="1"/>
    <col min="8" max="8" width="50.44140625" customWidth="1"/>
  </cols>
  <sheetData>
    <row r="1" spans="1:8" ht="18">
      <c r="A1" s="185" t="s">
        <v>1452</v>
      </c>
      <c r="B1" s="186"/>
      <c r="C1" s="186"/>
      <c r="D1" s="186"/>
      <c r="E1" s="186"/>
      <c r="F1" s="186"/>
      <c r="G1" s="186"/>
      <c r="H1" s="186"/>
    </row>
    <row r="2" spans="1:8">
      <c r="A2" s="187" t="s">
        <v>1453</v>
      </c>
      <c r="B2" s="188"/>
      <c r="C2" s="188"/>
      <c r="D2" s="188"/>
      <c r="E2" s="188"/>
      <c r="F2" s="188"/>
      <c r="G2" s="188"/>
      <c r="H2" s="188"/>
    </row>
    <row r="3" spans="1:8" ht="43.2">
      <c r="A3" s="60" t="s">
        <v>1454</v>
      </c>
      <c r="B3" s="60" t="s">
        <v>1455</v>
      </c>
      <c r="C3" s="61" t="s">
        <v>1456</v>
      </c>
      <c r="D3" s="60" t="s">
        <v>1457</v>
      </c>
      <c r="E3" s="62" t="s">
        <v>1458</v>
      </c>
      <c r="F3" s="60" t="s">
        <v>1459</v>
      </c>
      <c r="G3" s="60" t="s">
        <v>1460</v>
      </c>
      <c r="H3" s="60" t="s">
        <v>1461</v>
      </c>
    </row>
    <row r="4" spans="1:8" ht="45" customHeight="1">
      <c r="A4" s="68">
        <v>1</v>
      </c>
      <c r="B4" s="69" t="s">
        <v>1462</v>
      </c>
      <c r="C4" s="70">
        <v>0.63888888888888884</v>
      </c>
      <c r="D4" s="71">
        <v>45632</v>
      </c>
      <c r="E4" s="68" t="s">
        <v>981</v>
      </c>
      <c r="F4" s="68" t="s">
        <v>1463</v>
      </c>
      <c r="G4" s="63" t="s">
        <v>1464</v>
      </c>
      <c r="H4" s="69" t="s">
        <v>1465</v>
      </c>
    </row>
    <row r="5" spans="1:8" ht="51.75" customHeight="1">
      <c r="A5" s="68">
        <v>2</v>
      </c>
      <c r="B5" s="69" t="s">
        <v>1462</v>
      </c>
      <c r="C5" s="70">
        <v>0.30416666666666664</v>
      </c>
      <c r="D5" s="71">
        <v>45633</v>
      </c>
      <c r="E5" s="68" t="s">
        <v>981</v>
      </c>
      <c r="F5" s="68" t="s">
        <v>1463</v>
      </c>
      <c r="G5" s="63" t="s">
        <v>1466</v>
      </c>
      <c r="H5" s="69" t="s">
        <v>1467</v>
      </c>
    </row>
    <row r="6" spans="1:8" ht="43.2">
      <c r="A6" s="68">
        <v>2</v>
      </c>
      <c r="B6" s="69" t="s">
        <v>1462</v>
      </c>
      <c r="C6" s="70">
        <v>0.6118055555555556</v>
      </c>
      <c r="D6" s="71">
        <v>45633</v>
      </c>
      <c r="E6" s="68" t="s">
        <v>981</v>
      </c>
      <c r="F6" s="68" t="s">
        <v>1463</v>
      </c>
      <c r="G6" s="64" t="s">
        <v>1468</v>
      </c>
      <c r="H6" s="69" t="s">
        <v>1469</v>
      </c>
    </row>
    <row r="7" spans="1:8" ht="43.2">
      <c r="A7" s="68">
        <v>3</v>
      </c>
      <c r="B7" s="69" t="s">
        <v>1462</v>
      </c>
      <c r="C7" s="70">
        <v>0.28819444444444442</v>
      </c>
      <c r="D7" s="71">
        <v>45634</v>
      </c>
      <c r="E7" s="68" t="s">
        <v>981</v>
      </c>
      <c r="F7" s="68" t="s">
        <v>1463</v>
      </c>
      <c r="G7" s="64" t="s">
        <v>1470</v>
      </c>
      <c r="H7" s="72" t="s">
        <v>1471</v>
      </c>
    </row>
    <row r="8" spans="1:8" ht="43.2">
      <c r="A8" s="68">
        <v>3</v>
      </c>
      <c r="B8" s="69" t="s">
        <v>1462</v>
      </c>
      <c r="C8" s="70">
        <v>0.62152777777777779</v>
      </c>
      <c r="D8" s="71">
        <v>45634</v>
      </c>
      <c r="E8" s="68" t="s">
        <v>981</v>
      </c>
      <c r="F8" s="68" t="s">
        <v>1463</v>
      </c>
      <c r="G8" s="68" t="s">
        <v>1470</v>
      </c>
      <c r="H8" s="73" t="s">
        <v>1472</v>
      </c>
    </row>
    <row r="9" spans="1:8" ht="43.2">
      <c r="A9" s="68">
        <v>4</v>
      </c>
      <c r="B9" s="69" t="s">
        <v>1462</v>
      </c>
      <c r="C9" s="70">
        <v>0.29305555555555557</v>
      </c>
      <c r="D9" s="71">
        <v>45635</v>
      </c>
      <c r="E9" s="68" t="s">
        <v>981</v>
      </c>
      <c r="F9" s="68" t="s">
        <v>1463</v>
      </c>
      <c r="G9" s="63" t="s">
        <v>1473</v>
      </c>
      <c r="H9" s="73" t="s">
        <v>1474</v>
      </c>
    </row>
    <row r="10" spans="1:8" ht="43.2">
      <c r="A10" s="68">
        <v>5</v>
      </c>
      <c r="B10" s="69" t="s">
        <v>1462</v>
      </c>
      <c r="C10" s="70">
        <v>0.62361111111111112</v>
      </c>
      <c r="D10" s="71">
        <v>45635</v>
      </c>
      <c r="E10" s="68" t="s">
        <v>981</v>
      </c>
      <c r="F10" s="68" t="s">
        <v>1463</v>
      </c>
      <c r="G10" s="64" t="s">
        <v>1475</v>
      </c>
      <c r="H10" s="73" t="s">
        <v>1476</v>
      </c>
    </row>
    <row r="11" spans="1:8" ht="43.2">
      <c r="A11" s="68">
        <v>5</v>
      </c>
      <c r="B11" s="69" t="s">
        <v>1462</v>
      </c>
      <c r="C11" s="70">
        <v>0.65902777777777777</v>
      </c>
      <c r="D11" s="71">
        <v>45635</v>
      </c>
      <c r="E11" s="68" t="s">
        <v>981</v>
      </c>
      <c r="F11" s="68" t="s">
        <v>1463</v>
      </c>
      <c r="G11" s="64" t="s">
        <v>1477</v>
      </c>
      <c r="H11" s="74" t="s">
        <v>1478</v>
      </c>
    </row>
    <row r="12" spans="1:8" ht="49.5" customHeight="1">
      <c r="A12" s="68">
        <v>7</v>
      </c>
      <c r="B12" s="69" t="s">
        <v>1462</v>
      </c>
      <c r="C12" s="70">
        <v>0.33819444444444446</v>
      </c>
      <c r="D12" s="71">
        <v>45636</v>
      </c>
      <c r="E12" s="68" t="s">
        <v>981</v>
      </c>
      <c r="F12" s="68" t="s">
        <v>1463</v>
      </c>
      <c r="G12" s="64" t="s">
        <v>1479</v>
      </c>
      <c r="H12" s="69" t="s">
        <v>1480</v>
      </c>
    </row>
    <row r="13" spans="1:8" ht="43.2">
      <c r="A13" s="68">
        <v>7</v>
      </c>
      <c r="B13" s="69" t="s">
        <v>1462</v>
      </c>
      <c r="C13" s="70">
        <v>0.55208333333333337</v>
      </c>
      <c r="D13" s="71">
        <v>45636</v>
      </c>
      <c r="E13" s="68" t="s">
        <v>981</v>
      </c>
      <c r="F13" s="68" t="s">
        <v>1463</v>
      </c>
      <c r="G13" s="63" t="s">
        <v>1481</v>
      </c>
      <c r="H13" s="73" t="s">
        <v>1482</v>
      </c>
    </row>
    <row r="14" spans="1:8" ht="43.2">
      <c r="A14" s="68">
        <v>7</v>
      </c>
      <c r="B14" s="69" t="s">
        <v>1462</v>
      </c>
      <c r="C14" s="70">
        <v>0.62638888888888888</v>
      </c>
      <c r="D14" s="71">
        <v>45636</v>
      </c>
      <c r="E14" s="68" t="s">
        <v>981</v>
      </c>
      <c r="F14" s="68" t="s">
        <v>1463</v>
      </c>
      <c r="G14" s="63" t="s">
        <v>1483</v>
      </c>
      <c r="H14" s="73" t="s">
        <v>1484</v>
      </c>
    </row>
    <row r="15" spans="1:8" ht="43.2">
      <c r="A15" s="68">
        <v>9</v>
      </c>
      <c r="B15" s="69" t="s">
        <v>1462</v>
      </c>
      <c r="C15" s="70">
        <v>0.29583333333333334</v>
      </c>
      <c r="D15" s="71">
        <v>45637</v>
      </c>
      <c r="E15" s="68" t="s">
        <v>981</v>
      </c>
      <c r="F15" s="68" t="s">
        <v>1463</v>
      </c>
      <c r="G15" s="63" t="s">
        <v>1485</v>
      </c>
      <c r="H15" s="64" t="s">
        <v>1486</v>
      </c>
    </row>
    <row r="16" spans="1:8" ht="43.2">
      <c r="A16" s="68">
        <v>9</v>
      </c>
      <c r="B16" s="69" t="s">
        <v>1462</v>
      </c>
      <c r="C16" s="70">
        <v>0.62569444444444444</v>
      </c>
      <c r="D16" s="71">
        <v>45637</v>
      </c>
      <c r="E16" s="68" t="s">
        <v>981</v>
      </c>
      <c r="F16" s="68" t="s">
        <v>1463</v>
      </c>
      <c r="G16" s="63" t="s">
        <v>1487</v>
      </c>
      <c r="H16" s="69" t="s">
        <v>1488</v>
      </c>
    </row>
    <row r="17" spans="1:8" ht="53.25" customHeight="1">
      <c r="A17" s="68">
        <v>9</v>
      </c>
      <c r="B17" s="69" t="s">
        <v>1462</v>
      </c>
      <c r="C17" s="70">
        <v>0.79791666666666672</v>
      </c>
      <c r="D17" s="71">
        <v>45637</v>
      </c>
      <c r="E17" s="68" t="s">
        <v>981</v>
      </c>
      <c r="F17" s="68" t="s">
        <v>1463</v>
      </c>
      <c r="G17" s="63" t="s">
        <v>1489</v>
      </c>
      <c r="H17" s="75" t="s">
        <v>1490</v>
      </c>
    </row>
    <row r="20" spans="1:8">
      <c r="A20" s="65" t="s">
        <v>1491</v>
      </c>
    </row>
  </sheetData>
  <mergeCells count="2">
    <mergeCell ref="A1:H1"/>
    <mergeCell ref="A2:H2"/>
  </mergeCells>
  <pageMargins left="0.7" right="0.7" top="0.75" bottom="0.75" header="0.3" footer="0.3"/>
  <pageSetup scale="44"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718F2-EF81-4C2E-801F-9B8006058064}">
  <sheetPr>
    <pageSetUpPr fitToPage="1"/>
  </sheetPr>
  <dimension ref="A1:J16"/>
  <sheetViews>
    <sheetView topLeftCell="A11" zoomScaleNormal="100" workbookViewId="0">
      <selection activeCell="A34" sqref="A34:B34"/>
    </sheetView>
  </sheetViews>
  <sheetFormatPr defaultColWidth="9.109375" defaultRowHeight="15.6"/>
  <cols>
    <col min="1" max="1" width="13.33203125" style="16" bestFit="1" customWidth="1"/>
    <col min="2" max="2" width="13.44140625" style="16" bestFit="1" customWidth="1"/>
    <col min="3" max="3" width="20.109375" style="16" bestFit="1" customWidth="1"/>
    <col min="4" max="4" width="23.44140625" style="16" customWidth="1"/>
    <col min="5" max="5" width="47" style="16" bestFit="1" customWidth="1"/>
    <col min="6" max="6" width="17.33203125" style="16" customWidth="1"/>
    <col min="7" max="16384" width="9.109375" style="16"/>
  </cols>
  <sheetData>
    <row r="1" spans="1:10">
      <c r="A1" s="163" t="str">
        <f>TOC!A2</f>
        <v>Public Safety Power Shutoff Post-Event Report: December 9 – December 11, 2024</v>
      </c>
      <c r="B1" s="163"/>
      <c r="C1" s="163"/>
      <c r="D1" s="163"/>
      <c r="E1" s="163"/>
      <c r="F1" s="34"/>
      <c r="G1" s="34"/>
      <c r="H1" s="34"/>
      <c r="I1" s="34"/>
      <c r="J1" s="34"/>
    </row>
    <row r="2" spans="1:10">
      <c r="A2" s="163" t="s">
        <v>1492</v>
      </c>
      <c r="B2" s="163"/>
      <c r="C2" s="163"/>
      <c r="D2" s="163"/>
      <c r="E2" s="163"/>
      <c r="F2" s="34"/>
      <c r="G2" s="34"/>
      <c r="H2" s="34"/>
      <c r="I2" s="34"/>
      <c r="J2" s="34"/>
    </row>
    <row r="4" spans="1:10">
      <c r="A4" s="183" t="s">
        <v>1356</v>
      </c>
      <c r="B4" s="184" t="s">
        <v>1493</v>
      </c>
      <c r="C4" s="184" t="s">
        <v>1494</v>
      </c>
      <c r="D4" s="184" t="s">
        <v>1495</v>
      </c>
      <c r="E4" s="184" t="s">
        <v>1496</v>
      </c>
      <c r="F4" s="184" t="s">
        <v>1350</v>
      </c>
      <c r="G4" s="47"/>
      <c r="H4" s="47"/>
      <c r="I4" s="47"/>
      <c r="J4" s="47"/>
    </row>
    <row r="5" spans="1:10" ht="21" customHeight="1">
      <c r="A5" s="183"/>
      <c r="B5" s="183"/>
      <c r="C5" s="184"/>
      <c r="D5" s="184"/>
      <c r="E5" s="184"/>
      <c r="F5" s="184"/>
      <c r="G5" s="47"/>
      <c r="H5" s="47"/>
      <c r="I5" s="47"/>
      <c r="J5" s="47"/>
    </row>
    <row r="6" spans="1:10" ht="46.8">
      <c r="A6" s="182" t="s">
        <v>1364</v>
      </c>
      <c r="B6" s="36" t="s">
        <v>1497</v>
      </c>
      <c r="C6" s="36" t="s">
        <v>1498</v>
      </c>
      <c r="D6" s="36" t="s">
        <v>1418</v>
      </c>
      <c r="E6" s="190" t="s">
        <v>1499</v>
      </c>
      <c r="F6" s="29" t="s">
        <v>1352</v>
      </c>
      <c r="G6" s="47"/>
      <c r="H6" s="47"/>
      <c r="I6" s="47"/>
      <c r="J6" s="47"/>
    </row>
    <row r="7" spans="1:10" ht="46.8">
      <c r="A7" s="189"/>
      <c r="B7" s="36" t="s">
        <v>1497</v>
      </c>
      <c r="C7" s="36" t="s">
        <v>1366</v>
      </c>
      <c r="D7" s="36" t="s">
        <v>1500</v>
      </c>
      <c r="E7" s="191"/>
      <c r="F7" s="29" t="s">
        <v>1352</v>
      </c>
      <c r="G7" s="47"/>
      <c r="H7" s="47"/>
      <c r="I7" s="47"/>
      <c r="J7" s="47"/>
    </row>
    <row r="8" spans="1:10" ht="46.8">
      <c r="A8" s="189"/>
      <c r="B8" s="36" t="s">
        <v>1497</v>
      </c>
      <c r="C8" s="36" t="s">
        <v>1501</v>
      </c>
      <c r="D8" s="36" t="s">
        <v>1502</v>
      </c>
      <c r="E8" s="191"/>
      <c r="F8" s="29" t="s">
        <v>1352</v>
      </c>
      <c r="G8" s="47"/>
      <c r="H8" s="47"/>
      <c r="I8" s="47"/>
      <c r="J8" s="47"/>
    </row>
    <row r="9" spans="1:10" ht="51" customHeight="1">
      <c r="A9" s="182" t="s">
        <v>1425</v>
      </c>
      <c r="B9" s="38" t="s">
        <v>1503</v>
      </c>
      <c r="C9" s="36" t="s">
        <v>1504</v>
      </c>
      <c r="D9" s="36" t="s">
        <v>1505</v>
      </c>
      <c r="E9" s="190" t="s">
        <v>1506</v>
      </c>
      <c r="F9" s="29" t="s">
        <v>1352</v>
      </c>
      <c r="G9" s="47"/>
      <c r="H9" s="47"/>
      <c r="I9" s="47"/>
      <c r="J9" s="47"/>
    </row>
    <row r="10" spans="1:10" ht="172.95" customHeight="1">
      <c r="A10" s="189"/>
      <c r="B10" s="38" t="s">
        <v>1507</v>
      </c>
      <c r="C10" s="36" t="s">
        <v>103</v>
      </c>
      <c r="D10" s="36" t="s">
        <v>1508</v>
      </c>
      <c r="E10" s="191"/>
      <c r="F10" s="29" t="s">
        <v>1352</v>
      </c>
      <c r="G10" s="47"/>
      <c r="H10" s="47"/>
      <c r="I10" s="47"/>
      <c r="J10" s="47"/>
    </row>
    <row r="11" spans="1:10" ht="93.6">
      <c r="A11" s="182" t="s">
        <v>1388</v>
      </c>
      <c r="B11" s="38" t="s">
        <v>1509</v>
      </c>
      <c r="C11" s="36" t="s">
        <v>1390</v>
      </c>
      <c r="D11" s="36" t="s">
        <v>1510</v>
      </c>
      <c r="E11" s="190" t="s">
        <v>1511</v>
      </c>
      <c r="F11" s="29" t="s">
        <v>1352</v>
      </c>
      <c r="G11" s="47"/>
      <c r="H11" s="47"/>
      <c r="I11" s="47"/>
      <c r="J11" s="47"/>
    </row>
    <row r="12" spans="1:10" ht="81.75" customHeight="1">
      <c r="A12" s="189"/>
      <c r="B12" s="38" t="s">
        <v>1507</v>
      </c>
      <c r="C12" s="36" t="s">
        <v>103</v>
      </c>
      <c r="D12" s="36" t="s">
        <v>1512</v>
      </c>
      <c r="E12" s="191"/>
      <c r="F12" s="29" t="s">
        <v>1352</v>
      </c>
      <c r="G12" s="47"/>
      <c r="H12" s="47"/>
      <c r="I12" s="47"/>
      <c r="J12" s="47"/>
    </row>
    <row r="13" spans="1:10" ht="62.4">
      <c r="A13" s="189"/>
      <c r="B13" s="36" t="s">
        <v>1513</v>
      </c>
      <c r="C13" s="39" t="s">
        <v>1514</v>
      </c>
      <c r="D13" s="39" t="s">
        <v>1515</v>
      </c>
      <c r="E13" s="40" t="s">
        <v>1516</v>
      </c>
      <c r="F13" s="29" t="s">
        <v>1352</v>
      </c>
      <c r="G13" s="47"/>
      <c r="H13" s="47"/>
      <c r="I13" s="47"/>
      <c r="J13" s="47"/>
    </row>
    <row r="15" spans="1:10" ht="17.399999999999999">
      <c r="A15" s="161" t="s">
        <v>1517</v>
      </c>
      <c r="B15" s="161"/>
      <c r="C15" s="161"/>
      <c r="D15" s="161"/>
      <c r="E15" s="161"/>
      <c r="F15" s="47"/>
      <c r="G15" s="47"/>
      <c r="H15" s="47"/>
      <c r="I15" s="47"/>
      <c r="J15" s="47"/>
    </row>
    <row r="16" spans="1:10">
      <c r="A16" s="47" t="s">
        <v>1518</v>
      </c>
      <c r="B16" s="47"/>
      <c r="C16" s="47"/>
      <c r="D16" s="47"/>
      <c r="E16" s="47"/>
      <c r="F16" s="47"/>
      <c r="G16" s="47"/>
      <c r="H16" s="47"/>
      <c r="I16" s="47"/>
      <c r="J16" s="47"/>
    </row>
  </sheetData>
  <mergeCells count="15">
    <mergeCell ref="F4:F5"/>
    <mergeCell ref="A1:E1"/>
    <mergeCell ref="A2:E2"/>
    <mergeCell ref="E6:E8"/>
    <mergeCell ref="A9:A10"/>
    <mergeCell ref="A15:E15"/>
    <mergeCell ref="A11:A13"/>
    <mergeCell ref="E9:E10"/>
    <mergeCell ref="E11:E12"/>
    <mergeCell ref="A4:A5"/>
    <mergeCell ref="B4:B5"/>
    <mergeCell ref="C4:C5"/>
    <mergeCell ref="D4:D5"/>
    <mergeCell ref="A6:A8"/>
    <mergeCell ref="E4:E5"/>
  </mergeCells>
  <printOptions horizontalCentered="1"/>
  <pageMargins left="0.7" right="0.7" top="0.75" bottom="0.75" header="0.3" footer="0.3"/>
  <pageSetup scale="67" fitToHeight="0"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073F1-02AB-4395-BCF9-D563707129C7}">
  <sheetPr>
    <pageSetUpPr fitToPage="1"/>
  </sheetPr>
  <dimension ref="A1:J13"/>
  <sheetViews>
    <sheetView workbookViewId="0">
      <selection activeCell="A34" sqref="A34:B34"/>
    </sheetView>
  </sheetViews>
  <sheetFormatPr defaultColWidth="9.109375" defaultRowHeight="15.6"/>
  <cols>
    <col min="1" max="1" width="16.33203125" style="16" customWidth="1"/>
    <col min="2" max="2" width="17.44140625" style="16" bestFit="1" customWidth="1"/>
    <col min="3" max="3" width="21.88671875" style="16" customWidth="1"/>
    <col min="4" max="4" width="25.44140625" style="16" customWidth="1"/>
    <col min="5" max="5" width="43.88671875" style="16" customWidth="1"/>
    <col min="6" max="6" width="18.44140625" style="16" customWidth="1"/>
    <col min="7" max="16384" width="9.109375" style="16"/>
  </cols>
  <sheetData>
    <row r="1" spans="1:10">
      <c r="A1" s="163" t="str">
        <f>TOC!A2</f>
        <v>Public Safety Power Shutoff Post-Event Report: December 9 – December 11, 2024</v>
      </c>
      <c r="B1" s="163"/>
      <c r="C1" s="163"/>
      <c r="D1" s="163"/>
      <c r="E1" s="163"/>
      <c r="F1" s="34"/>
      <c r="G1" s="34"/>
      <c r="H1" s="34"/>
      <c r="I1" s="34"/>
      <c r="J1" s="34"/>
    </row>
    <row r="2" spans="1:10">
      <c r="A2" s="163" t="s">
        <v>1519</v>
      </c>
      <c r="B2" s="163"/>
      <c r="C2" s="163"/>
      <c r="D2" s="163"/>
      <c r="E2" s="163"/>
      <c r="F2" s="34"/>
      <c r="G2" s="34"/>
      <c r="H2" s="34"/>
      <c r="I2" s="34"/>
      <c r="J2" s="34"/>
    </row>
    <row r="4" spans="1:10">
      <c r="A4" s="183" t="s">
        <v>1356</v>
      </c>
      <c r="B4" s="184" t="s">
        <v>1493</v>
      </c>
      <c r="C4" s="184" t="s">
        <v>1520</v>
      </c>
      <c r="D4" s="184" t="s">
        <v>1495</v>
      </c>
      <c r="E4" s="184" t="s">
        <v>1496</v>
      </c>
      <c r="F4" s="180" t="s">
        <v>1350</v>
      </c>
      <c r="G4" s="47"/>
      <c r="H4" s="47"/>
      <c r="I4" s="47"/>
      <c r="J4" s="47"/>
    </row>
    <row r="5" spans="1:10">
      <c r="A5" s="183"/>
      <c r="B5" s="183"/>
      <c r="C5" s="184"/>
      <c r="D5" s="184"/>
      <c r="E5" s="184"/>
      <c r="F5" s="181"/>
      <c r="G5" s="47"/>
      <c r="H5" s="47"/>
      <c r="I5" s="47"/>
      <c r="J5" s="47"/>
    </row>
    <row r="6" spans="1:10" ht="46.8">
      <c r="A6" s="182" t="s">
        <v>1364</v>
      </c>
      <c r="B6" s="36" t="s">
        <v>1497</v>
      </c>
      <c r="C6" s="36" t="s">
        <v>1521</v>
      </c>
      <c r="D6" s="96" t="s">
        <v>1522</v>
      </c>
      <c r="E6" s="190" t="s">
        <v>1523</v>
      </c>
      <c r="F6" s="29" t="s">
        <v>1352</v>
      </c>
      <c r="G6" s="47"/>
      <c r="H6" s="47"/>
      <c r="I6" s="47"/>
      <c r="J6" s="47"/>
    </row>
    <row r="7" spans="1:10" ht="46.8">
      <c r="A7" s="189"/>
      <c r="B7" s="36" t="s">
        <v>1497</v>
      </c>
      <c r="C7" s="36" t="s">
        <v>1524</v>
      </c>
      <c r="D7" s="96" t="s">
        <v>1525</v>
      </c>
      <c r="E7" s="191"/>
      <c r="F7" s="29" t="s">
        <v>1352</v>
      </c>
      <c r="G7" s="47"/>
      <c r="H7" s="47"/>
      <c r="I7" s="47"/>
      <c r="J7" s="47"/>
    </row>
    <row r="8" spans="1:10" ht="46.8">
      <c r="A8" s="189"/>
      <c r="B8" s="36" t="s">
        <v>1497</v>
      </c>
      <c r="C8" s="36" t="s">
        <v>1526</v>
      </c>
      <c r="D8" s="96" t="s">
        <v>1527</v>
      </c>
      <c r="E8" s="191"/>
      <c r="F8" s="29" t="s">
        <v>1352</v>
      </c>
      <c r="G8" s="47"/>
      <c r="H8" s="47"/>
      <c r="I8" s="47"/>
      <c r="J8" s="47"/>
    </row>
    <row r="9" spans="1:10" ht="46.8">
      <c r="A9" s="182" t="s">
        <v>1528</v>
      </c>
      <c r="B9" s="38" t="s">
        <v>1503</v>
      </c>
      <c r="C9" s="36" t="s">
        <v>1504</v>
      </c>
      <c r="D9" s="36" t="s">
        <v>1424</v>
      </c>
      <c r="E9" s="190" t="s">
        <v>1529</v>
      </c>
      <c r="F9" s="29" t="s">
        <v>1352</v>
      </c>
      <c r="G9" s="47"/>
      <c r="H9" s="47"/>
      <c r="I9" s="47"/>
      <c r="J9" s="47"/>
    </row>
    <row r="10" spans="1:10" ht="128.25" customHeight="1">
      <c r="A10" s="182"/>
      <c r="B10" s="38" t="s">
        <v>1507</v>
      </c>
      <c r="C10" s="36" t="s">
        <v>1530</v>
      </c>
      <c r="D10" s="36" t="s">
        <v>1531</v>
      </c>
      <c r="E10" s="191"/>
      <c r="F10" s="29" t="s">
        <v>1352</v>
      </c>
      <c r="G10" s="47"/>
      <c r="H10" s="47"/>
      <c r="I10" s="47"/>
      <c r="J10" s="47"/>
    </row>
    <row r="11" spans="1:10" ht="62.4">
      <c r="A11" s="182"/>
      <c r="B11" s="36" t="s">
        <v>1532</v>
      </c>
      <c r="C11" s="36" t="s">
        <v>1514</v>
      </c>
      <c r="D11" s="36" t="s">
        <v>1533</v>
      </c>
      <c r="E11" s="40" t="s">
        <v>1534</v>
      </c>
      <c r="F11" s="29" t="s">
        <v>1352</v>
      </c>
      <c r="G11" s="47"/>
      <c r="H11" s="47"/>
      <c r="I11" s="47"/>
      <c r="J11" s="47"/>
    </row>
    <row r="13" spans="1:10">
      <c r="A13" s="161"/>
      <c r="B13" s="161"/>
      <c r="C13" s="161"/>
      <c r="D13" s="161"/>
      <c r="E13" s="161"/>
      <c r="F13" s="47"/>
      <c r="G13" s="47"/>
      <c r="H13" s="47"/>
      <c r="I13" s="47"/>
      <c r="J13" s="47"/>
    </row>
  </sheetData>
  <mergeCells count="13">
    <mergeCell ref="F4:F5"/>
    <mergeCell ref="A13:E13"/>
    <mergeCell ref="A9:A11"/>
    <mergeCell ref="A6:A8"/>
    <mergeCell ref="E6:E8"/>
    <mergeCell ref="E9:E10"/>
    <mergeCell ref="A1:E1"/>
    <mergeCell ref="A2:E2"/>
    <mergeCell ref="A4:A5"/>
    <mergeCell ref="B4:B5"/>
    <mergeCell ref="C4:C5"/>
    <mergeCell ref="D4:D5"/>
    <mergeCell ref="E4:E5"/>
  </mergeCells>
  <printOptions horizontalCentered="1"/>
  <pageMargins left="0.7" right="0.7" top="0.75" bottom="0.75" header="0.3" footer="0.3"/>
  <pageSetup scale="85"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A48CC-0A9F-4BD0-AFE8-EB3510C50E8A}">
  <sheetPr>
    <pageSetUpPr fitToPage="1"/>
  </sheetPr>
  <dimension ref="A1:N311"/>
  <sheetViews>
    <sheetView zoomScale="55" zoomScaleNormal="55" workbookViewId="0">
      <pane ySplit="4" topLeftCell="A128" activePane="bottomLeft" state="frozen"/>
      <selection activeCell="K306" sqref="K306"/>
      <selection pane="bottomLeft" activeCell="D32" sqref="D32"/>
    </sheetView>
  </sheetViews>
  <sheetFormatPr defaultColWidth="8.88671875" defaultRowHeight="15.6"/>
  <cols>
    <col min="1" max="1" width="13.88671875" style="47" bestFit="1" customWidth="1"/>
    <col min="2" max="2" width="18.5546875" style="47" bestFit="1" customWidth="1"/>
    <col min="3" max="3" width="15.33203125" style="47" customWidth="1"/>
    <col min="4" max="4" width="36.109375" style="47" customWidth="1"/>
    <col min="5" max="5" width="22.33203125" style="47" customWidth="1"/>
    <col min="6" max="6" width="19.88671875" style="47" customWidth="1"/>
    <col min="7" max="7" width="24.33203125" style="47" customWidth="1"/>
    <col min="8" max="8" width="19.88671875" style="45" customWidth="1"/>
    <col min="9" max="9" width="43.6640625" style="45" customWidth="1"/>
    <col min="10" max="10" width="21.44140625" style="45" customWidth="1"/>
    <col min="11" max="11" width="22.44140625" style="45" customWidth="1"/>
    <col min="12" max="12" width="12.5546875" style="45" bestFit="1" customWidth="1"/>
    <col min="13" max="13" width="28.6640625" style="45" customWidth="1"/>
    <col min="14" max="14" width="16" style="45" customWidth="1"/>
    <col min="15" max="16384" width="8.88671875" style="47"/>
  </cols>
  <sheetData>
    <row r="1" spans="1:14">
      <c r="A1" s="163" t="str">
        <f>TOC!A2</f>
        <v>Public Safety Power Shutoff Post-Event Report: December 9 – December 11, 2024</v>
      </c>
      <c r="B1" s="163"/>
      <c r="C1" s="163"/>
      <c r="D1" s="163"/>
      <c r="E1" s="163"/>
      <c r="F1" s="163"/>
      <c r="G1" s="163"/>
      <c r="H1" s="163"/>
      <c r="I1" s="163"/>
      <c r="J1" s="163"/>
      <c r="K1" s="163"/>
      <c r="L1" s="163"/>
      <c r="M1" s="163"/>
      <c r="N1" s="163"/>
    </row>
    <row r="2" spans="1:14">
      <c r="A2" s="163" t="s">
        <v>16</v>
      </c>
      <c r="B2" s="163"/>
      <c r="C2" s="163"/>
      <c r="D2" s="163"/>
      <c r="E2" s="163"/>
      <c r="F2" s="163"/>
      <c r="G2" s="163"/>
      <c r="H2" s="163"/>
      <c r="I2" s="163"/>
      <c r="J2" s="163"/>
      <c r="K2" s="163"/>
      <c r="L2" s="163"/>
      <c r="M2" s="163"/>
      <c r="N2" s="163"/>
    </row>
    <row r="3" spans="1:14">
      <c r="A3" s="163" t="s">
        <v>121</v>
      </c>
      <c r="B3" s="163"/>
      <c r="C3" s="163"/>
      <c r="D3" s="163"/>
      <c r="E3" s="163"/>
      <c r="F3" s="163"/>
      <c r="G3" s="163"/>
      <c r="H3" s="163"/>
      <c r="I3" s="163"/>
      <c r="J3" s="163"/>
      <c r="K3" s="163"/>
      <c r="L3" s="163"/>
      <c r="M3" s="163"/>
      <c r="N3" s="163"/>
    </row>
    <row r="4" spans="1:14" ht="33">
      <c r="A4" s="12" t="s">
        <v>122</v>
      </c>
      <c r="B4" s="12" t="s">
        <v>123</v>
      </c>
      <c r="C4" s="12" t="s">
        <v>124</v>
      </c>
      <c r="D4" s="12" t="s">
        <v>125</v>
      </c>
      <c r="E4" s="12" t="s">
        <v>126</v>
      </c>
      <c r="F4" s="12" t="s">
        <v>127</v>
      </c>
      <c r="G4" s="12" t="s">
        <v>128</v>
      </c>
      <c r="H4" s="12" t="s">
        <v>129</v>
      </c>
      <c r="I4" s="12" t="s">
        <v>130</v>
      </c>
      <c r="J4" s="12" t="s">
        <v>131</v>
      </c>
      <c r="K4" s="12" t="s">
        <v>132</v>
      </c>
      <c r="L4" s="13" t="s">
        <v>133</v>
      </c>
      <c r="M4" s="14" t="s">
        <v>134</v>
      </c>
      <c r="N4" s="15" t="s">
        <v>135</v>
      </c>
    </row>
    <row r="5" spans="1:14">
      <c r="A5" s="122" t="s">
        <v>136</v>
      </c>
      <c r="B5" s="52" t="s">
        <v>44</v>
      </c>
      <c r="C5" s="52" t="s">
        <v>137</v>
      </c>
      <c r="D5" s="93">
        <v>45635.670138888891</v>
      </c>
      <c r="E5" s="93">
        <v>45635.819444444445</v>
      </c>
      <c r="F5" s="94">
        <f>E5-D5</f>
        <v>0.14930555555474712</v>
      </c>
      <c r="G5" s="131">
        <v>45635.818749999999</v>
      </c>
      <c r="H5" s="66" t="s">
        <v>138</v>
      </c>
      <c r="I5" s="66">
        <v>5</v>
      </c>
      <c r="J5" s="66">
        <v>0</v>
      </c>
      <c r="K5" s="66">
        <v>5</v>
      </c>
      <c r="L5" s="123">
        <v>0</v>
      </c>
      <c r="M5" s="123">
        <v>0</v>
      </c>
      <c r="N5" s="66" t="s">
        <v>103</v>
      </c>
    </row>
    <row r="6" spans="1:14">
      <c r="A6" s="122" t="s">
        <v>136</v>
      </c>
      <c r="B6" s="52" t="s">
        <v>139</v>
      </c>
      <c r="C6" s="52" t="s">
        <v>137</v>
      </c>
      <c r="D6" s="93">
        <v>45635.670138888891</v>
      </c>
      <c r="E6" s="93">
        <v>45635.831250000003</v>
      </c>
      <c r="F6" s="94">
        <f t="shared" ref="F6:F69" si="0">E6-D6</f>
        <v>0.16111111111240461</v>
      </c>
      <c r="G6" s="131">
        <v>45635.830555555556</v>
      </c>
      <c r="H6" s="66" t="s">
        <v>138</v>
      </c>
      <c r="I6" s="66">
        <v>13</v>
      </c>
      <c r="J6" s="66">
        <v>0</v>
      </c>
      <c r="K6" s="66">
        <v>13</v>
      </c>
      <c r="L6" s="123">
        <v>0</v>
      </c>
      <c r="M6" s="123">
        <v>0</v>
      </c>
      <c r="N6" s="66" t="s">
        <v>103</v>
      </c>
    </row>
    <row r="7" spans="1:14">
      <c r="A7" s="122" t="s">
        <v>136</v>
      </c>
      <c r="B7" s="52" t="s">
        <v>61</v>
      </c>
      <c r="C7" s="52" t="s">
        <v>137</v>
      </c>
      <c r="D7" s="93">
        <v>45635.697916666664</v>
      </c>
      <c r="E7" s="93">
        <v>45635.885416666664</v>
      </c>
      <c r="F7" s="94">
        <f t="shared" si="0"/>
        <v>0.1875</v>
      </c>
      <c r="G7" s="131">
        <v>45635.884722222225</v>
      </c>
      <c r="H7" s="66" t="s">
        <v>138</v>
      </c>
      <c r="I7" s="66">
        <v>223</v>
      </c>
      <c r="J7" s="66">
        <v>196</v>
      </c>
      <c r="K7" s="66">
        <v>27</v>
      </c>
      <c r="L7" s="123">
        <v>17</v>
      </c>
      <c r="M7" s="123">
        <v>93</v>
      </c>
      <c r="N7" s="66" t="s">
        <v>103</v>
      </c>
    </row>
    <row r="8" spans="1:14">
      <c r="A8" s="122" t="s">
        <v>136</v>
      </c>
      <c r="B8" s="52" t="s">
        <v>89</v>
      </c>
      <c r="C8" s="52" t="s">
        <v>137</v>
      </c>
      <c r="D8" s="93">
        <v>45635.765972222223</v>
      </c>
      <c r="E8" s="93">
        <v>45635.931250000001</v>
      </c>
      <c r="F8" s="94">
        <f t="shared" si="0"/>
        <v>0.16527777777810115</v>
      </c>
      <c r="G8" s="131">
        <v>45635.930555555555</v>
      </c>
      <c r="H8" s="66" t="s">
        <v>140</v>
      </c>
      <c r="I8" s="66">
        <v>511</v>
      </c>
      <c r="J8" s="66">
        <v>446</v>
      </c>
      <c r="K8" s="66">
        <v>65</v>
      </c>
      <c r="L8" s="123">
        <v>47</v>
      </c>
      <c r="M8" s="123">
        <v>129</v>
      </c>
      <c r="N8" s="66" t="s">
        <v>103</v>
      </c>
    </row>
    <row r="9" spans="1:14">
      <c r="A9" s="122" t="s">
        <v>136</v>
      </c>
      <c r="B9" s="52" t="s">
        <v>141</v>
      </c>
      <c r="C9" s="52" t="s">
        <v>137</v>
      </c>
      <c r="D9" s="93">
        <v>45635.765972222223</v>
      </c>
      <c r="E9" s="93">
        <v>45635.959027777775</v>
      </c>
      <c r="F9" s="94">
        <f t="shared" si="0"/>
        <v>0.19305555555183673</v>
      </c>
      <c r="G9" s="131">
        <v>45635.958333333336</v>
      </c>
      <c r="H9" s="66" t="s">
        <v>138</v>
      </c>
      <c r="I9" s="66">
        <v>1</v>
      </c>
      <c r="J9" s="66">
        <v>1</v>
      </c>
      <c r="K9" s="66">
        <v>0</v>
      </c>
      <c r="L9" s="123">
        <v>0</v>
      </c>
      <c r="M9" s="123">
        <v>0</v>
      </c>
      <c r="N9" s="66" t="s">
        <v>103</v>
      </c>
    </row>
    <row r="10" spans="1:14">
      <c r="A10" s="122" t="s">
        <v>136</v>
      </c>
      <c r="B10" s="52" t="s">
        <v>58</v>
      </c>
      <c r="C10" s="52" t="s">
        <v>137</v>
      </c>
      <c r="D10" s="93">
        <v>45635.718055555553</v>
      </c>
      <c r="E10" s="93">
        <v>45635.981944444444</v>
      </c>
      <c r="F10" s="94">
        <f t="shared" si="0"/>
        <v>0.26388888889050577</v>
      </c>
      <c r="G10" s="131">
        <v>45635.981249999997</v>
      </c>
      <c r="H10" s="66" t="s">
        <v>138</v>
      </c>
      <c r="I10" s="66">
        <v>133</v>
      </c>
      <c r="J10" s="66">
        <v>97</v>
      </c>
      <c r="K10" s="66">
        <v>36</v>
      </c>
      <c r="L10" s="123">
        <v>7</v>
      </c>
      <c r="M10" s="123">
        <v>42</v>
      </c>
      <c r="N10" s="66" t="s">
        <v>103</v>
      </c>
    </row>
    <row r="11" spans="1:14">
      <c r="A11" s="132" t="s">
        <v>136</v>
      </c>
      <c r="B11" s="133" t="s">
        <v>142</v>
      </c>
      <c r="C11" s="133" t="s">
        <v>137</v>
      </c>
      <c r="D11" s="134">
        <v>45635.697916666664</v>
      </c>
      <c r="E11" s="134">
        <v>45636.038194444445</v>
      </c>
      <c r="F11" s="146">
        <f t="shared" si="0"/>
        <v>0.34027777778101154</v>
      </c>
      <c r="G11" s="134">
        <v>45636.037499999999</v>
      </c>
      <c r="H11" s="135" t="s">
        <v>143</v>
      </c>
      <c r="I11" s="135">
        <v>117</v>
      </c>
      <c r="J11" s="135">
        <v>101</v>
      </c>
      <c r="K11" s="135">
        <v>16</v>
      </c>
      <c r="L11" s="136">
        <v>4</v>
      </c>
      <c r="M11" s="136">
        <v>30</v>
      </c>
      <c r="N11" s="135" t="s">
        <v>103</v>
      </c>
    </row>
    <row r="12" spans="1:14">
      <c r="A12" s="122" t="s">
        <v>136</v>
      </c>
      <c r="B12" s="52" t="s">
        <v>144</v>
      </c>
      <c r="C12" s="52" t="s">
        <v>137</v>
      </c>
      <c r="D12" s="93">
        <v>45635.718055555553</v>
      </c>
      <c r="E12" s="93">
        <v>45636.097916666666</v>
      </c>
      <c r="F12" s="94">
        <f t="shared" si="0"/>
        <v>0.37986111111240461</v>
      </c>
      <c r="G12" s="131">
        <v>45636.097222222219</v>
      </c>
      <c r="H12" s="66" t="s">
        <v>138</v>
      </c>
      <c r="I12" s="66">
        <v>0</v>
      </c>
      <c r="J12" s="66">
        <v>0</v>
      </c>
      <c r="K12" s="66">
        <v>0</v>
      </c>
      <c r="L12" s="123">
        <v>7</v>
      </c>
      <c r="M12" s="123">
        <v>42</v>
      </c>
      <c r="N12" s="66" t="s">
        <v>103</v>
      </c>
    </row>
    <row r="13" spans="1:14">
      <c r="A13" s="132" t="s">
        <v>136</v>
      </c>
      <c r="B13" s="133" t="s">
        <v>144</v>
      </c>
      <c r="C13" s="133" t="s">
        <v>137</v>
      </c>
      <c r="D13" s="134">
        <v>45636.034722222219</v>
      </c>
      <c r="E13" s="134">
        <v>45636.097916666666</v>
      </c>
      <c r="F13" s="146">
        <f t="shared" si="0"/>
        <v>6.3194444446708076E-2</v>
      </c>
      <c r="G13" s="134">
        <v>45636.097222222219</v>
      </c>
      <c r="H13" s="135" t="s">
        <v>140</v>
      </c>
      <c r="I13" s="135">
        <v>133</v>
      </c>
      <c r="J13" s="135">
        <v>97</v>
      </c>
      <c r="K13" s="135">
        <v>36</v>
      </c>
      <c r="L13" s="136">
        <v>7</v>
      </c>
      <c r="M13" s="136">
        <v>42</v>
      </c>
      <c r="N13" s="135" t="s">
        <v>103</v>
      </c>
    </row>
    <row r="14" spans="1:14">
      <c r="A14" s="132" t="s">
        <v>136</v>
      </c>
      <c r="B14" s="133" t="s">
        <v>144</v>
      </c>
      <c r="C14" s="133" t="s">
        <v>137</v>
      </c>
      <c r="D14" s="134">
        <v>45636.097916666666</v>
      </c>
      <c r="E14" s="134">
        <v>45636.115277777775</v>
      </c>
      <c r="F14" s="146">
        <f t="shared" si="0"/>
        <v>1.7361111109494232E-2</v>
      </c>
      <c r="G14" s="134">
        <v>45636.114583333336</v>
      </c>
      <c r="H14" s="135" t="s">
        <v>138</v>
      </c>
      <c r="I14" s="135">
        <v>133</v>
      </c>
      <c r="J14" s="135">
        <v>97</v>
      </c>
      <c r="K14" s="135">
        <v>36</v>
      </c>
      <c r="L14" s="136">
        <v>7</v>
      </c>
      <c r="M14" s="136">
        <v>42</v>
      </c>
      <c r="N14" s="135" t="s">
        <v>103</v>
      </c>
    </row>
    <row r="15" spans="1:14">
      <c r="A15" s="122" t="s">
        <v>136</v>
      </c>
      <c r="B15" s="52" t="s">
        <v>145</v>
      </c>
      <c r="C15" s="52" t="s">
        <v>137</v>
      </c>
      <c r="D15" s="93">
        <v>45636.065972222219</v>
      </c>
      <c r="E15" s="93">
        <v>45636.147222222222</v>
      </c>
      <c r="F15" s="94">
        <f t="shared" si="0"/>
        <v>8.1250000002910383E-2</v>
      </c>
      <c r="G15" s="131">
        <v>45636.146527777775</v>
      </c>
      <c r="H15" s="66" t="s">
        <v>143</v>
      </c>
      <c r="I15" s="66">
        <v>117</v>
      </c>
      <c r="J15" s="66">
        <v>101</v>
      </c>
      <c r="K15" s="66">
        <v>16</v>
      </c>
      <c r="L15" s="123">
        <v>4</v>
      </c>
      <c r="M15" s="123">
        <v>30</v>
      </c>
      <c r="N15" s="66" t="s">
        <v>103</v>
      </c>
    </row>
    <row r="16" spans="1:14">
      <c r="A16" s="122" t="s">
        <v>136</v>
      </c>
      <c r="B16" s="52" t="s">
        <v>93</v>
      </c>
      <c r="C16" s="52" t="s">
        <v>137</v>
      </c>
      <c r="D16" s="93">
        <v>45636.416666666664</v>
      </c>
      <c r="E16" s="93">
        <v>45636.582638888889</v>
      </c>
      <c r="F16" s="94">
        <f t="shared" si="0"/>
        <v>0.16597222222480923</v>
      </c>
      <c r="G16" s="131">
        <v>45636.520833333336</v>
      </c>
      <c r="H16" s="66" t="s">
        <v>140</v>
      </c>
      <c r="I16" s="66">
        <v>179</v>
      </c>
      <c r="J16" s="66">
        <v>164</v>
      </c>
      <c r="K16" s="66">
        <v>15</v>
      </c>
      <c r="L16" s="123">
        <v>10</v>
      </c>
      <c r="M16" s="123">
        <v>17</v>
      </c>
      <c r="N16" s="66" t="s">
        <v>103</v>
      </c>
    </row>
    <row r="17" spans="1:14">
      <c r="A17" s="122" t="s">
        <v>136</v>
      </c>
      <c r="B17" s="52" t="s">
        <v>92</v>
      </c>
      <c r="C17" s="52" t="s">
        <v>137</v>
      </c>
      <c r="D17" s="93">
        <v>45636.272916666669</v>
      </c>
      <c r="E17" s="93">
        <v>45636.640277777777</v>
      </c>
      <c r="F17" s="94">
        <f t="shared" si="0"/>
        <v>0.36736111110803904</v>
      </c>
      <c r="G17" s="131">
        <v>45636.568749999999</v>
      </c>
      <c r="H17" s="66" t="s">
        <v>140</v>
      </c>
      <c r="I17" s="66">
        <v>45</v>
      </c>
      <c r="J17" s="66">
        <v>5</v>
      </c>
      <c r="K17" s="66">
        <v>40</v>
      </c>
      <c r="L17" s="123">
        <v>0</v>
      </c>
      <c r="M17" s="123">
        <v>1</v>
      </c>
      <c r="N17" s="66" t="s">
        <v>103</v>
      </c>
    </row>
    <row r="18" spans="1:14">
      <c r="A18" s="122" t="s">
        <v>136</v>
      </c>
      <c r="B18" s="52" t="s">
        <v>146</v>
      </c>
      <c r="C18" s="52" t="s">
        <v>137</v>
      </c>
      <c r="D18" s="93">
        <v>45636.286805555559</v>
      </c>
      <c r="E18" s="93">
        <v>45636.64166666667</v>
      </c>
      <c r="F18" s="94">
        <f t="shared" si="0"/>
        <v>0.35486111111094942</v>
      </c>
      <c r="G18" s="131">
        <v>45636.568749999999</v>
      </c>
      <c r="H18" s="66" t="s">
        <v>140</v>
      </c>
      <c r="I18" s="66">
        <v>2</v>
      </c>
      <c r="J18" s="66">
        <v>1</v>
      </c>
      <c r="K18" s="66">
        <v>1</v>
      </c>
      <c r="L18" s="123">
        <v>0</v>
      </c>
      <c r="M18" s="123">
        <v>0</v>
      </c>
      <c r="N18" s="66" t="s">
        <v>103</v>
      </c>
    </row>
    <row r="19" spans="1:14">
      <c r="A19" s="122" t="s">
        <v>136</v>
      </c>
      <c r="B19" s="52" t="s">
        <v>67</v>
      </c>
      <c r="C19" s="52" t="s">
        <v>137</v>
      </c>
      <c r="D19" s="93">
        <v>45635.775694444441</v>
      </c>
      <c r="E19" s="93">
        <v>45636.65347222222</v>
      </c>
      <c r="F19" s="94">
        <f t="shared" si="0"/>
        <v>0.87777777777955635</v>
      </c>
      <c r="G19" s="131">
        <v>45636.574999999997</v>
      </c>
      <c r="H19" s="66" t="s">
        <v>138</v>
      </c>
      <c r="I19" s="66">
        <v>73</v>
      </c>
      <c r="J19" s="66">
        <v>41</v>
      </c>
      <c r="K19" s="66">
        <v>32</v>
      </c>
      <c r="L19" s="123">
        <v>1</v>
      </c>
      <c r="M19" s="123">
        <v>16</v>
      </c>
      <c r="N19" s="66" t="s">
        <v>103</v>
      </c>
    </row>
    <row r="20" spans="1:14">
      <c r="A20" s="122" t="s">
        <v>136</v>
      </c>
      <c r="B20" s="52" t="s">
        <v>91</v>
      </c>
      <c r="C20" s="52" t="s">
        <v>137</v>
      </c>
      <c r="D20" s="93">
        <v>45636.272222222222</v>
      </c>
      <c r="E20" s="93">
        <v>45636.65347222222</v>
      </c>
      <c r="F20" s="94">
        <f t="shared" si="0"/>
        <v>0.38124999999854481</v>
      </c>
      <c r="G20" s="131">
        <v>45636.568749999999</v>
      </c>
      <c r="H20" s="66" t="s">
        <v>140</v>
      </c>
      <c r="I20" s="66">
        <v>9</v>
      </c>
      <c r="J20" s="66">
        <v>0</v>
      </c>
      <c r="K20" s="66">
        <v>9</v>
      </c>
      <c r="L20" s="123">
        <v>0</v>
      </c>
      <c r="M20" s="123">
        <v>0</v>
      </c>
      <c r="N20" s="66" t="s">
        <v>103</v>
      </c>
    </row>
    <row r="21" spans="1:14">
      <c r="A21" s="122" t="s">
        <v>136</v>
      </c>
      <c r="B21" s="52" t="s">
        <v>147</v>
      </c>
      <c r="C21" s="52" t="s">
        <v>137</v>
      </c>
      <c r="D21" s="93">
        <v>45635.775694444441</v>
      </c>
      <c r="E21" s="93">
        <v>45636.656944444447</v>
      </c>
      <c r="F21" s="94">
        <f t="shared" si="0"/>
        <v>0.88125000000582077</v>
      </c>
      <c r="G21" s="131">
        <v>45636.574999999997</v>
      </c>
      <c r="H21" s="66" t="s">
        <v>138</v>
      </c>
      <c r="I21" s="66">
        <v>471</v>
      </c>
      <c r="J21" s="66">
        <v>392</v>
      </c>
      <c r="K21" s="66">
        <v>79</v>
      </c>
      <c r="L21" s="123">
        <v>18</v>
      </c>
      <c r="M21" s="123">
        <v>110</v>
      </c>
      <c r="N21" s="66" t="s">
        <v>103</v>
      </c>
    </row>
    <row r="22" spans="1:14">
      <c r="A22" s="122" t="s">
        <v>136</v>
      </c>
      <c r="B22" s="52" t="s">
        <v>101</v>
      </c>
      <c r="C22" s="52" t="s">
        <v>137</v>
      </c>
      <c r="D22" s="93">
        <v>45635.773611111108</v>
      </c>
      <c r="E22" s="93">
        <v>45636.663888888892</v>
      </c>
      <c r="F22" s="94">
        <f t="shared" si="0"/>
        <v>0.89027777778392192</v>
      </c>
      <c r="G22" s="131">
        <v>45636.574999999997</v>
      </c>
      <c r="H22" s="66" t="s">
        <v>138</v>
      </c>
      <c r="I22" s="137">
        <v>2436</v>
      </c>
      <c r="J22" s="66">
        <v>2302</v>
      </c>
      <c r="K22" s="66">
        <v>134</v>
      </c>
      <c r="L22" s="123">
        <v>126</v>
      </c>
      <c r="M22" s="123">
        <v>354</v>
      </c>
      <c r="N22" s="66" t="s">
        <v>103</v>
      </c>
    </row>
    <row r="23" spans="1:14">
      <c r="A23" s="122" t="s">
        <v>136</v>
      </c>
      <c r="B23" s="52" t="s">
        <v>78</v>
      </c>
      <c r="C23" s="52" t="s">
        <v>137</v>
      </c>
      <c r="D23" s="93">
        <v>45636.033333333333</v>
      </c>
      <c r="E23" s="93">
        <v>45636.663888888892</v>
      </c>
      <c r="F23" s="94">
        <f t="shared" si="0"/>
        <v>0.63055555555911269</v>
      </c>
      <c r="G23" s="131">
        <v>45636.557638888888</v>
      </c>
      <c r="H23" s="66" t="s">
        <v>143</v>
      </c>
      <c r="I23" s="137">
        <v>1110</v>
      </c>
      <c r="J23" s="66">
        <v>1060</v>
      </c>
      <c r="K23" s="66">
        <v>50</v>
      </c>
      <c r="L23" s="123">
        <v>92</v>
      </c>
      <c r="M23" s="123">
        <v>293</v>
      </c>
      <c r="N23" s="66" t="s">
        <v>103</v>
      </c>
    </row>
    <row r="24" spans="1:14">
      <c r="A24" s="122" t="s">
        <v>136</v>
      </c>
      <c r="B24" s="52" t="s">
        <v>41</v>
      </c>
      <c r="C24" s="52" t="s">
        <v>137</v>
      </c>
      <c r="D24" s="93">
        <v>45636.03402777778</v>
      </c>
      <c r="E24" s="93">
        <v>45636.681250000001</v>
      </c>
      <c r="F24" s="94">
        <f t="shared" si="0"/>
        <v>0.64722222222189885</v>
      </c>
      <c r="G24" s="131">
        <v>45636.557638888888</v>
      </c>
      <c r="H24" s="66" t="s">
        <v>143</v>
      </c>
      <c r="I24" s="66">
        <v>17</v>
      </c>
      <c r="J24" s="66">
        <v>9</v>
      </c>
      <c r="K24" s="66">
        <v>8</v>
      </c>
      <c r="L24" s="123">
        <v>1</v>
      </c>
      <c r="M24" s="123">
        <v>1</v>
      </c>
      <c r="N24" s="66" t="s">
        <v>103</v>
      </c>
    </row>
    <row r="25" spans="1:14">
      <c r="A25" s="122" t="s">
        <v>136</v>
      </c>
      <c r="B25" s="52" t="s">
        <v>148</v>
      </c>
      <c r="C25" s="52" t="s">
        <v>137</v>
      </c>
      <c r="D25" s="93">
        <v>45636.034722222219</v>
      </c>
      <c r="E25" s="93">
        <v>45636.681944444441</v>
      </c>
      <c r="F25" s="94">
        <f t="shared" si="0"/>
        <v>0.64722222222189885</v>
      </c>
      <c r="G25" s="131">
        <v>45636.557638888888</v>
      </c>
      <c r="H25" s="66" t="s">
        <v>140</v>
      </c>
      <c r="I25" s="66">
        <v>2</v>
      </c>
      <c r="J25" s="66">
        <v>2</v>
      </c>
      <c r="K25" s="66">
        <v>0</v>
      </c>
      <c r="L25" s="123">
        <v>0</v>
      </c>
      <c r="M25" s="123">
        <v>0</v>
      </c>
      <c r="N25" s="66" t="s">
        <v>103</v>
      </c>
    </row>
    <row r="26" spans="1:14">
      <c r="A26" s="122" t="s">
        <v>136</v>
      </c>
      <c r="B26" s="52" t="s">
        <v>145</v>
      </c>
      <c r="C26" s="52" t="s">
        <v>137</v>
      </c>
      <c r="D26" s="93">
        <v>45635.697916666664</v>
      </c>
      <c r="E26" s="93">
        <v>45636.743055555555</v>
      </c>
      <c r="F26" s="94">
        <f t="shared" si="0"/>
        <v>1.0451388888905058</v>
      </c>
      <c r="G26" s="131">
        <v>45636.742361111108</v>
      </c>
      <c r="H26" s="66" t="s">
        <v>143</v>
      </c>
      <c r="I26" s="66">
        <v>124</v>
      </c>
      <c r="J26" s="66">
        <v>21</v>
      </c>
      <c r="K26" s="66">
        <v>103</v>
      </c>
      <c r="L26" s="123">
        <v>1</v>
      </c>
      <c r="M26" s="123">
        <v>6</v>
      </c>
      <c r="N26" s="66" t="s">
        <v>103</v>
      </c>
    </row>
    <row r="27" spans="1:14">
      <c r="A27" s="122" t="s">
        <v>136</v>
      </c>
      <c r="B27" s="52" t="s">
        <v>149</v>
      </c>
      <c r="C27" s="52" t="s">
        <v>137</v>
      </c>
      <c r="D27" s="93">
        <v>45635.718055555553</v>
      </c>
      <c r="E27" s="93">
        <v>45637.35833333333</v>
      </c>
      <c r="F27" s="94">
        <f t="shared" si="0"/>
        <v>1.640277777776646</v>
      </c>
      <c r="G27" s="131">
        <v>45637.25</v>
      </c>
      <c r="H27" s="66" t="s">
        <v>138</v>
      </c>
      <c r="I27" s="66">
        <v>142</v>
      </c>
      <c r="J27" s="66">
        <v>128</v>
      </c>
      <c r="K27" s="66">
        <v>14</v>
      </c>
      <c r="L27" s="123">
        <v>6</v>
      </c>
      <c r="M27" s="123">
        <v>49</v>
      </c>
      <c r="N27" s="66" t="s">
        <v>103</v>
      </c>
    </row>
    <row r="28" spans="1:14">
      <c r="A28" s="122" t="s">
        <v>136</v>
      </c>
      <c r="B28" s="52" t="s">
        <v>68</v>
      </c>
      <c r="C28" s="52" t="s">
        <v>137</v>
      </c>
      <c r="D28" s="93">
        <v>45636.059027777781</v>
      </c>
      <c r="E28" s="93">
        <v>45637.371527777781</v>
      </c>
      <c r="F28" s="94">
        <f t="shared" si="0"/>
        <v>1.3125</v>
      </c>
      <c r="G28" s="131">
        <v>45637.25</v>
      </c>
      <c r="H28" s="66" t="s">
        <v>138</v>
      </c>
      <c r="I28" s="66">
        <v>0</v>
      </c>
      <c r="J28" s="66">
        <v>0</v>
      </c>
      <c r="K28" s="66">
        <v>0</v>
      </c>
      <c r="L28" s="123">
        <v>0</v>
      </c>
      <c r="M28" s="123">
        <v>0</v>
      </c>
      <c r="N28" s="66" t="s">
        <v>103</v>
      </c>
    </row>
    <row r="29" spans="1:14">
      <c r="A29" s="122" t="s">
        <v>136</v>
      </c>
      <c r="B29" s="52" t="s">
        <v>150</v>
      </c>
      <c r="C29" s="52" t="s">
        <v>137</v>
      </c>
      <c r="D29" s="93">
        <v>45636.059027777781</v>
      </c>
      <c r="E29" s="93">
        <v>45637.375</v>
      </c>
      <c r="F29" s="94">
        <f t="shared" si="0"/>
        <v>1.3159722222189885</v>
      </c>
      <c r="G29" s="131">
        <v>45637.25</v>
      </c>
      <c r="H29" s="66" t="s">
        <v>138</v>
      </c>
      <c r="I29" s="66">
        <v>314</v>
      </c>
      <c r="J29" s="66">
        <v>228</v>
      </c>
      <c r="K29" s="66">
        <v>86</v>
      </c>
      <c r="L29" s="123">
        <v>18</v>
      </c>
      <c r="M29" s="123">
        <v>43</v>
      </c>
      <c r="N29" s="66" t="s">
        <v>103</v>
      </c>
    </row>
    <row r="30" spans="1:14">
      <c r="A30" s="122" t="s">
        <v>136</v>
      </c>
      <c r="B30" s="52" t="s">
        <v>151</v>
      </c>
      <c r="C30" s="52" t="s">
        <v>137</v>
      </c>
      <c r="D30" s="93">
        <v>45636.159722222219</v>
      </c>
      <c r="E30" s="93">
        <v>45637.377083333333</v>
      </c>
      <c r="F30" s="94">
        <f t="shared" si="0"/>
        <v>1.2173611111138598</v>
      </c>
      <c r="G30" s="131">
        <v>45637.25</v>
      </c>
      <c r="H30" s="66" t="s">
        <v>138</v>
      </c>
      <c r="I30" s="66">
        <v>65</v>
      </c>
      <c r="J30" s="66">
        <v>1</v>
      </c>
      <c r="K30" s="66">
        <v>64</v>
      </c>
      <c r="L30" s="123">
        <v>0</v>
      </c>
      <c r="M30" s="123">
        <v>1</v>
      </c>
      <c r="N30" s="66" t="s">
        <v>103</v>
      </c>
    </row>
    <row r="31" spans="1:14">
      <c r="A31" s="122" t="s">
        <v>136</v>
      </c>
      <c r="B31" s="52" t="s">
        <v>152</v>
      </c>
      <c r="C31" s="52" t="s">
        <v>137</v>
      </c>
      <c r="D31" s="93">
        <v>45636.059027777781</v>
      </c>
      <c r="E31" s="93">
        <v>45637.378472222219</v>
      </c>
      <c r="F31" s="94">
        <f t="shared" si="0"/>
        <v>1.3194444444379769</v>
      </c>
      <c r="G31" s="131">
        <v>45637.25</v>
      </c>
      <c r="H31" s="66" t="s">
        <v>138</v>
      </c>
      <c r="I31" s="66">
        <v>171</v>
      </c>
      <c r="J31" s="66">
        <v>151</v>
      </c>
      <c r="K31" s="66">
        <v>20</v>
      </c>
      <c r="L31" s="123">
        <v>11</v>
      </c>
      <c r="M31" s="123">
        <v>33</v>
      </c>
      <c r="N31" s="66" t="s">
        <v>103</v>
      </c>
    </row>
    <row r="32" spans="1:14">
      <c r="A32" s="122" t="s">
        <v>136</v>
      </c>
      <c r="B32" s="52" t="s">
        <v>72</v>
      </c>
      <c r="C32" s="52" t="s">
        <v>137</v>
      </c>
      <c r="D32" s="93">
        <v>45635.950694444444</v>
      </c>
      <c r="E32" s="93">
        <v>45637.380555555559</v>
      </c>
      <c r="F32" s="94">
        <f t="shared" si="0"/>
        <v>1.429861111115315</v>
      </c>
      <c r="G32" s="131">
        <v>45637.25</v>
      </c>
      <c r="H32" s="66" t="s">
        <v>138</v>
      </c>
      <c r="I32" s="66">
        <v>186</v>
      </c>
      <c r="J32" s="66">
        <v>167</v>
      </c>
      <c r="K32" s="66">
        <v>19</v>
      </c>
      <c r="L32" s="123">
        <v>11</v>
      </c>
      <c r="M32" s="123">
        <v>55</v>
      </c>
      <c r="N32" s="66" t="s">
        <v>103</v>
      </c>
    </row>
    <row r="33" spans="1:14">
      <c r="A33" s="122" t="s">
        <v>136</v>
      </c>
      <c r="B33" s="52" t="s">
        <v>42</v>
      </c>
      <c r="C33" s="52" t="s">
        <v>137</v>
      </c>
      <c r="D33" s="93">
        <v>45636.22152777778</v>
      </c>
      <c r="E33" s="93">
        <v>45637.388194444444</v>
      </c>
      <c r="F33" s="94">
        <f t="shared" si="0"/>
        <v>1.1666666666642413</v>
      </c>
      <c r="G33" s="131">
        <v>45637.25</v>
      </c>
      <c r="H33" s="66" t="s">
        <v>140</v>
      </c>
      <c r="I33" s="66">
        <v>3</v>
      </c>
      <c r="J33" s="66">
        <v>3</v>
      </c>
      <c r="K33" s="66">
        <v>0</v>
      </c>
      <c r="L33" s="123">
        <v>0</v>
      </c>
      <c r="M33" s="123">
        <v>0</v>
      </c>
      <c r="N33" s="66" t="s">
        <v>103</v>
      </c>
    </row>
    <row r="34" spans="1:14">
      <c r="A34" s="122" t="s">
        <v>136</v>
      </c>
      <c r="B34" s="52" t="s">
        <v>153</v>
      </c>
      <c r="C34" s="52" t="s">
        <v>137</v>
      </c>
      <c r="D34" s="93">
        <v>45636.22152777778</v>
      </c>
      <c r="E34" s="93">
        <v>45637.388888888891</v>
      </c>
      <c r="F34" s="94">
        <f t="shared" si="0"/>
        <v>1.1673611111109494</v>
      </c>
      <c r="G34" s="131">
        <v>45637.25</v>
      </c>
      <c r="H34" s="66" t="s">
        <v>140</v>
      </c>
      <c r="I34" s="66">
        <v>148</v>
      </c>
      <c r="J34" s="66">
        <v>125</v>
      </c>
      <c r="K34" s="66">
        <v>23</v>
      </c>
      <c r="L34" s="123">
        <v>4</v>
      </c>
      <c r="M34" s="123">
        <v>17</v>
      </c>
      <c r="N34" s="66" t="s">
        <v>103</v>
      </c>
    </row>
    <row r="35" spans="1:14">
      <c r="A35" s="122" t="s">
        <v>136</v>
      </c>
      <c r="B35" s="52" t="s">
        <v>154</v>
      </c>
      <c r="C35" s="52" t="s">
        <v>137</v>
      </c>
      <c r="D35" s="93">
        <v>45636.22152777778</v>
      </c>
      <c r="E35" s="93">
        <v>45637.39166666667</v>
      </c>
      <c r="F35" s="94">
        <f t="shared" si="0"/>
        <v>1.1701388888905058</v>
      </c>
      <c r="G35" s="131">
        <v>45637.25</v>
      </c>
      <c r="H35" s="66" t="s">
        <v>140</v>
      </c>
      <c r="I35" s="66">
        <v>128</v>
      </c>
      <c r="J35" s="66">
        <v>116</v>
      </c>
      <c r="K35" s="66">
        <v>12</v>
      </c>
      <c r="L35" s="123">
        <v>6</v>
      </c>
      <c r="M35" s="123">
        <v>20</v>
      </c>
      <c r="N35" s="66" t="s">
        <v>103</v>
      </c>
    </row>
    <row r="36" spans="1:14">
      <c r="A36" s="122" t="s">
        <v>136</v>
      </c>
      <c r="B36" s="52" t="s">
        <v>155</v>
      </c>
      <c r="C36" s="52" t="s">
        <v>137</v>
      </c>
      <c r="D36" s="93">
        <v>45636.22152777778</v>
      </c>
      <c r="E36" s="93">
        <v>45637.394444444442</v>
      </c>
      <c r="F36" s="94">
        <f t="shared" si="0"/>
        <v>1.1729166666627862</v>
      </c>
      <c r="G36" s="131">
        <v>45637.25</v>
      </c>
      <c r="H36" s="66" t="s">
        <v>140</v>
      </c>
      <c r="I36" s="66">
        <v>708</v>
      </c>
      <c r="J36" s="66">
        <v>691</v>
      </c>
      <c r="K36" s="66">
        <v>17</v>
      </c>
      <c r="L36" s="123">
        <v>48</v>
      </c>
      <c r="M36" s="123">
        <v>110</v>
      </c>
      <c r="N36" s="66" t="s">
        <v>103</v>
      </c>
    </row>
    <row r="37" spans="1:14">
      <c r="A37" s="122" t="s">
        <v>136</v>
      </c>
      <c r="B37" s="52" t="s">
        <v>156</v>
      </c>
      <c r="C37" s="52" t="s">
        <v>137</v>
      </c>
      <c r="D37" s="93">
        <v>45636.22152777778</v>
      </c>
      <c r="E37" s="93">
        <v>45637.395833333336</v>
      </c>
      <c r="F37" s="94">
        <f t="shared" si="0"/>
        <v>1.1743055555562023</v>
      </c>
      <c r="G37" s="131">
        <v>45637.25</v>
      </c>
      <c r="H37" s="66" t="s">
        <v>140</v>
      </c>
      <c r="I37" s="66">
        <v>840</v>
      </c>
      <c r="J37" s="66">
        <v>812</v>
      </c>
      <c r="K37" s="66">
        <v>28</v>
      </c>
      <c r="L37" s="123">
        <v>59</v>
      </c>
      <c r="M37" s="123">
        <v>208</v>
      </c>
      <c r="N37" s="66" t="s">
        <v>103</v>
      </c>
    </row>
    <row r="38" spans="1:14">
      <c r="A38" s="122" t="s">
        <v>136</v>
      </c>
      <c r="B38" s="52" t="s">
        <v>73</v>
      </c>
      <c r="C38" s="52" t="s">
        <v>137</v>
      </c>
      <c r="D38" s="93">
        <v>45636.21875</v>
      </c>
      <c r="E38" s="93">
        <v>45637.404166666667</v>
      </c>
      <c r="F38" s="94">
        <f t="shared" si="0"/>
        <v>1.1854166666671517</v>
      </c>
      <c r="G38" s="131">
        <v>45637.25</v>
      </c>
      <c r="H38" s="66" t="s">
        <v>143</v>
      </c>
      <c r="I38" s="66">
        <v>467</v>
      </c>
      <c r="J38" s="66">
        <v>431</v>
      </c>
      <c r="K38" s="66">
        <v>36</v>
      </c>
      <c r="L38" s="123">
        <v>43</v>
      </c>
      <c r="M38" s="123">
        <v>98</v>
      </c>
      <c r="N38" s="66" t="s">
        <v>103</v>
      </c>
    </row>
    <row r="39" spans="1:14">
      <c r="A39" s="122" t="s">
        <v>136</v>
      </c>
      <c r="B39" s="52" t="s">
        <v>63</v>
      </c>
      <c r="C39" s="52" t="s">
        <v>137</v>
      </c>
      <c r="D39" s="93">
        <v>45635.742361111108</v>
      </c>
      <c r="E39" s="93">
        <v>45637.408333333333</v>
      </c>
      <c r="F39" s="94">
        <f t="shared" si="0"/>
        <v>1.6659722222248092</v>
      </c>
      <c r="G39" s="131">
        <v>45637.281944444447</v>
      </c>
      <c r="H39" s="66" t="s">
        <v>140</v>
      </c>
      <c r="I39" s="66">
        <v>0</v>
      </c>
      <c r="J39" s="66">
        <v>0</v>
      </c>
      <c r="K39" s="66">
        <v>0</v>
      </c>
      <c r="L39" s="123">
        <v>0</v>
      </c>
      <c r="M39" s="123">
        <v>0</v>
      </c>
      <c r="N39" s="66" t="s">
        <v>103</v>
      </c>
    </row>
    <row r="40" spans="1:14" ht="15.75" customHeight="1">
      <c r="A40" s="122" t="s">
        <v>136</v>
      </c>
      <c r="B40" s="52" t="s">
        <v>157</v>
      </c>
      <c r="C40" s="52" t="s">
        <v>137</v>
      </c>
      <c r="D40" s="93">
        <v>45635.742361111108</v>
      </c>
      <c r="E40" s="93">
        <v>45637.411805555559</v>
      </c>
      <c r="F40" s="94">
        <f t="shared" si="0"/>
        <v>1.6694444444510737</v>
      </c>
      <c r="G40" s="131">
        <v>45637.281944444447</v>
      </c>
      <c r="H40" s="66" t="s">
        <v>140</v>
      </c>
      <c r="I40" s="66">
        <v>536</v>
      </c>
      <c r="J40" s="66">
        <v>512</v>
      </c>
      <c r="K40" s="66">
        <v>24</v>
      </c>
      <c r="L40" s="123">
        <v>66</v>
      </c>
      <c r="M40" s="123">
        <v>156</v>
      </c>
      <c r="N40" s="66" t="s">
        <v>103</v>
      </c>
    </row>
    <row r="41" spans="1:14" ht="15" customHeight="1">
      <c r="A41" s="122" t="s">
        <v>136</v>
      </c>
      <c r="B41" s="52" t="s">
        <v>158</v>
      </c>
      <c r="C41" s="52" t="s">
        <v>137</v>
      </c>
      <c r="D41" s="93">
        <v>45636.178472222222</v>
      </c>
      <c r="E41" s="93">
        <v>45637.417361111111</v>
      </c>
      <c r="F41" s="94">
        <f t="shared" si="0"/>
        <v>1.2388888888890506</v>
      </c>
      <c r="G41" s="131">
        <v>45637.25</v>
      </c>
      <c r="H41" s="66" t="s">
        <v>140</v>
      </c>
      <c r="I41" s="66">
        <v>351</v>
      </c>
      <c r="J41" s="66">
        <v>339</v>
      </c>
      <c r="K41" s="66">
        <v>12</v>
      </c>
      <c r="L41" s="123">
        <v>67</v>
      </c>
      <c r="M41" s="123">
        <v>83</v>
      </c>
      <c r="N41" s="66" t="s">
        <v>103</v>
      </c>
    </row>
    <row r="42" spans="1:14">
      <c r="A42" s="122" t="s">
        <v>136</v>
      </c>
      <c r="B42" s="52" t="s">
        <v>83</v>
      </c>
      <c r="C42" s="52" t="s">
        <v>137</v>
      </c>
      <c r="D42" s="93">
        <v>45635.748611111114</v>
      </c>
      <c r="E42" s="93">
        <v>45637.42083333333</v>
      </c>
      <c r="F42" s="94">
        <f t="shared" si="0"/>
        <v>1.6722222222160781</v>
      </c>
      <c r="G42" s="131">
        <v>45637.281944444447</v>
      </c>
      <c r="H42" s="66" t="s">
        <v>140</v>
      </c>
      <c r="I42" s="137">
        <v>1387</v>
      </c>
      <c r="J42" s="66">
        <v>1346</v>
      </c>
      <c r="K42" s="66">
        <v>41</v>
      </c>
      <c r="L42" s="123">
        <v>151</v>
      </c>
      <c r="M42" s="123">
        <v>265</v>
      </c>
      <c r="N42" s="66" t="s">
        <v>103</v>
      </c>
    </row>
    <row r="43" spans="1:14">
      <c r="A43" s="122" t="s">
        <v>136</v>
      </c>
      <c r="B43" s="52" t="s">
        <v>159</v>
      </c>
      <c r="C43" s="52" t="s">
        <v>137</v>
      </c>
      <c r="D43" s="93">
        <v>45636.178472222222</v>
      </c>
      <c r="E43" s="93">
        <v>45637.42083333333</v>
      </c>
      <c r="F43" s="94">
        <f t="shared" si="0"/>
        <v>1.242361111108039</v>
      </c>
      <c r="G43" s="131">
        <v>45637.25</v>
      </c>
      <c r="H43" s="66" t="s">
        <v>140</v>
      </c>
      <c r="I43" s="66">
        <v>450</v>
      </c>
      <c r="J43" s="66">
        <v>435</v>
      </c>
      <c r="K43" s="66">
        <v>15</v>
      </c>
      <c r="L43" s="123">
        <v>64</v>
      </c>
      <c r="M43" s="123">
        <v>90</v>
      </c>
      <c r="N43" s="66" t="s">
        <v>103</v>
      </c>
    </row>
    <row r="44" spans="1:14">
      <c r="A44" s="122" t="s">
        <v>136</v>
      </c>
      <c r="B44" s="52" t="s">
        <v>160</v>
      </c>
      <c r="C44" s="52" t="s">
        <v>137</v>
      </c>
      <c r="D44" s="93">
        <v>45635.742361111108</v>
      </c>
      <c r="E44" s="93">
        <v>45637.423611111109</v>
      </c>
      <c r="F44" s="94">
        <f t="shared" si="0"/>
        <v>1.6812500000014552</v>
      </c>
      <c r="G44" s="131">
        <v>45637.281944444447</v>
      </c>
      <c r="H44" s="66" t="s">
        <v>140</v>
      </c>
      <c r="I44" s="137">
        <v>1512</v>
      </c>
      <c r="J44" s="66">
        <v>1255</v>
      </c>
      <c r="K44" s="66">
        <v>257</v>
      </c>
      <c r="L44" s="123">
        <v>99</v>
      </c>
      <c r="M44" s="123">
        <v>489</v>
      </c>
      <c r="N44" s="66" t="s">
        <v>103</v>
      </c>
    </row>
    <row r="45" spans="1:14">
      <c r="A45" s="122" t="s">
        <v>136</v>
      </c>
      <c r="B45" s="52" t="s">
        <v>71</v>
      </c>
      <c r="C45" s="52" t="s">
        <v>137</v>
      </c>
      <c r="D45" s="93">
        <v>45636.01666666667</v>
      </c>
      <c r="E45" s="93">
        <v>45637.425000000003</v>
      </c>
      <c r="F45" s="94">
        <f t="shared" si="0"/>
        <v>1.4083333333328483</v>
      </c>
      <c r="G45" s="131">
        <v>45637.25</v>
      </c>
      <c r="H45" s="66" t="s">
        <v>140</v>
      </c>
      <c r="I45" s="66">
        <v>821</v>
      </c>
      <c r="J45" s="66">
        <v>777</v>
      </c>
      <c r="K45" s="66">
        <v>44</v>
      </c>
      <c r="L45" s="123">
        <v>113</v>
      </c>
      <c r="M45" s="123">
        <v>148</v>
      </c>
      <c r="N45" s="66" t="s">
        <v>103</v>
      </c>
    </row>
    <row r="46" spans="1:14">
      <c r="A46" s="122" t="s">
        <v>136</v>
      </c>
      <c r="B46" s="52" t="s">
        <v>38</v>
      </c>
      <c r="C46" s="52" t="s">
        <v>137</v>
      </c>
      <c r="D46" s="93">
        <v>45635.63958333333</v>
      </c>
      <c r="E46" s="93">
        <v>45637.425694444442</v>
      </c>
      <c r="F46" s="94">
        <f t="shared" si="0"/>
        <v>1.7861111111124046</v>
      </c>
      <c r="G46" s="131">
        <v>45637.25</v>
      </c>
      <c r="H46" s="66" t="s">
        <v>140</v>
      </c>
      <c r="I46" s="66">
        <v>4</v>
      </c>
      <c r="J46" s="66">
        <v>3</v>
      </c>
      <c r="K46" s="66">
        <v>1</v>
      </c>
      <c r="L46" s="123">
        <v>1</v>
      </c>
      <c r="M46" s="123">
        <v>3</v>
      </c>
      <c r="N46" s="66" t="s">
        <v>103</v>
      </c>
    </row>
    <row r="47" spans="1:14">
      <c r="A47" s="122" t="s">
        <v>136</v>
      </c>
      <c r="B47" s="52" t="s">
        <v>88</v>
      </c>
      <c r="C47" s="52" t="s">
        <v>137</v>
      </c>
      <c r="D47" s="93">
        <v>45635.751388888886</v>
      </c>
      <c r="E47" s="93">
        <v>45637.427777777775</v>
      </c>
      <c r="F47" s="94">
        <f t="shared" si="0"/>
        <v>1.6763888888890506</v>
      </c>
      <c r="G47" s="131">
        <v>45637.281944444447</v>
      </c>
      <c r="H47" s="66" t="s">
        <v>140</v>
      </c>
      <c r="I47" s="66">
        <v>8</v>
      </c>
      <c r="J47" s="66">
        <v>5</v>
      </c>
      <c r="K47" s="66">
        <v>3</v>
      </c>
      <c r="L47" s="123">
        <v>1</v>
      </c>
      <c r="M47" s="123">
        <v>2</v>
      </c>
      <c r="N47" s="66" t="s">
        <v>103</v>
      </c>
    </row>
    <row r="48" spans="1:14">
      <c r="A48" s="122" t="s">
        <v>136</v>
      </c>
      <c r="B48" s="52" t="s">
        <v>161</v>
      </c>
      <c r="C48" s="52" t="s">
        <v>137</v>
      </c>
      <c r="D48" s="93">
        <v>45636.01666666667</v>
      </c>
      <c r="E48" s="93">
        <v>45637.431250000001</v>
      </c>
      <c r="F48" s="94">
        <f t="shared" si="0"/>
        <v>1.4145833333313931</v>
      </c>
      <c r="G48" s="131">
        <v>45637.25</v>
      </c>
      <c r="H48" s="66" t="s">
        <v>140</v>
      </c>
      <c r="I48" s="66">
        <v>293</v>
      </c>
      <c r="J48" s="66">
        <v>278</v>
      </c>
      <c r="K48" s="66">
        <v>15</v>
      </c>
      <c r="L48" s="123">
        <v>43</v>
      </c>
      <c r="M48" s="123">
        <v>54</v>
      </c>
      <c r="N48" s="66" t="s">
        <v>103</v>
      </c>
    </row>
    <row r="49" spans="1:14">
      <c r="A49" s="122" t="s">
        <v>136</v>
      </c>
      <c r="B49" s="52" t="s">
        <v>86</v>
      </c>
      <c r="C49" s="52" t="s">
        <v>137</v>
      </c>
      <c r="D49" s="93">
        <v>45635.75</v>
      </c>
      <c r="E49" s="93">
        <v>45637.431944444441</v>
      </c>
      <c r="F49" s="94">
        <f t="shared" si="0"/>
        <v>1.6819444444408873</v>
      </c>
      <c r="G49" s="131">
        <v>45637.281944444447</v>
      </c>
      <c r="H49" s="66" t="s">
        <v>140</v>
      </c>
      <c r="I49" s="66">
        <v>0</v>
      </c>
      <c r="J49" s="66">
        <v>0</v>
      </c>
      <c r="K49" s="66">
        <v>0</v>
      </c>
      <c r="L49" s="123">
        <v>0</v>
      </c>
      <c r="M49" s="123">
        <v>0</v>
      </c>
      <c r="N49" s="66" t="s">
        <v>103</v>
      </c>
    </row>
    <row r="50" spans="1:14">
      <c r="A50" s="122" t="s">
        <v>136</v>
      </c>
      <c r="B50" s="52" t="s">
        <v>80</v>
      </c>
      <c r="C50" s="52" t="s">
        <v>137</v>
      </c>
      <c r="D50" s="93">
        <v>45636.039583333331</v>
      </c>
      <c r="E50" s="93">
        <v>45637.431944444441</v>
      </c>
      <c r="F50" s="94">
        <f t="shared" si="0"/>
        <v>1.3923611111094942</v>
      </c>
      <c r="G50" s="131">
        <v>45637.25</v>
      </c>
      <c r="H50" s="66" t="s">
        <v>138</v>
      </c>
      <c r="I50" s="66">
        <v>151</v>
      </c>
      <c r="J50" s="66">
        <v>129</v>
      </c>
      <c r="K50" s="66">
        <v>22</v>
      </c>
      <c r="L50" s="123">
        <v>7</v>
      </c>
      <c r="M50" s="123">
        <v>34</v>
      </c>
      <c r="N50" s="66" t="s">
        <v>103</v>
      </c>
    </row>
    <row r="51" spans="1:14">
      <c r="A51" s="122" t="s">
        <v>136</v>
      </c>
      <c r="B51" s="52" t="s">
        <v>162</v>
      </c>
      <c r="C51" s="52" t="s">
        <v>137</v>
      </c>
      <c r="D51" s="93">
        <v>45635.63958333333</v>
      </c>
      <c r="E51" s="93">
        <v>45637.432638888888</v>
      </c>
      <c r="F51" s="94">
        <f t="shared" si="0"/>
        <v>1.7930555555576575</v>
      </c>
      <c r="G51" s="131">
        <v>45637.25</v>
      </c>
      <c r="H51" s="66" t="s">
        <v>140</v>
      </c>
      <c r="I51" s="66">
        <v>123</v>
      </c>
      <c r="J51" s="66">
        <v>93</v>
      </c>
      <c r="K51" s="66">
        <v>30</v>
      </c>
      <c r="L51" s="123">
        <v>12</v>
      </c>
      <c r="M51" s="123">
        <v>40</v>
      </c>
      <c r="N51" s="66" t="s">
        <v>103</v>
      </c>
    </row>
    <row r="52" spans="1:14">
      <c r="A52" s="122" t="s">
        <v>136</v>
      </c>
      <c r="B52" s="52" t="s">
        <v>163</v>
      </c>
      <c r="C52" s="52" t="s">
        <v>137</v>
      </c>
      <c r="D52" s="93">
        <v>45635.751388888886</v>
      </c>
      <c r="E52" s="93">
        <v>45637.433333333334</v>
      </c>
      <c r="F52" s="94">
        <f t="shared" si="0"/>
        <v>1.6819444444481633</v>
      </c>
      <c r="G52" s="131">
        <v>45637.281944444447</v>
      </c>
      <c r="H52" s="66" t="s">
        <v>138</v>
      </c>
      <c r="I52" s="137">
        <v>1556</v>
      </c>
      <c r="J52" s="66">
        <v>1529</v>
      </c>
      <c r="K52" s="66">
        <v>27</v>
      </c>
      <c r="L52" s="123">
        <v>203</v>
      </c>
      <c r="M52" s="123">
        <v>326</v>
      </c>
      <c r="N52" s="66" t="s">
        <v>103</v>
      </c>
    </row>
    <row r="53" spans="1:14">
      <c r="A53" s="122" t="s">
        <v>136</v>
      </c>
      <c r="B53" s="52" t="s">
        <v>81</v>
      </c>
      <c r="C53" s="52" t="s">
        <v>137</v>
      </c>
      <c r="D53" s="93">
        <v>45635.765972222223</v>
      </c>
      <c r="E53" s="93">
        <v>45637.43472222222</v>
      </c>
      <c r="F53" s="94">
        <f t="shared" si="0"/>
        <v>1.6687499999970896</v>
      </c>
      <c r="G53" s="131">
        <v>45637.25</v>
      </c>
      <c r="H53" s="66" t="s">
        <v>140</v>
      </c>
      <c r="I53" s="66">
        <v>747</v>
      </c>
      <c r="J53" s="66">
        <v>622</v>
      </c>
      <c r="K53" s="66">
        <v>125</v>
      </c>
      <c r="L53" s="123">
        <v>27</v>
      </c>
      <c r="M53" s="123">
        <v>120</v>
      </c>
      <c r="N53" s="66" t="s">
        <v>103</v>
      </c>
    </row>
    <row r="54" spans="1:14">
      <c r="A54" s="122" t="s">
        <v>136</v>
      </c>
      <c r="B54" s="52" t="s">
        <v>164</v>
      </c>
      <c r="C54" s="52" t="s">
        <v>137</v>
      </c>
      <c r="D54" s="93">
        <v>45635.75</v>
      </c>
      <c r="E54" s="93">
        <v>45637.436805555553</v>
      </c>
      <c r="F54" s="94">
        <f t="shared" si="0"/>
        <v>1.6868055555532919</v>
      </c>
      <c r="G54" s="131">
        <v>45637.281944444447</v>
      </c>
      <c r="H54" s="66" t="s">
        <v>140</v>
      </c>
      <c r="I54" s="137">
        <v>1014</v>
      </c>
      <c r="J54" s="66">
        <v>957</v>
      </c>
      <c r="K54" s="66">
        <v>57</v>
      </c>
      <c r="L54" s="123">
        <v>114</v>
      </c>
      <c r="M54" s="123">
        <v>190</v>
      </c>
      <c r="N54" s="66" t="s">
        <v>103</v>
      </c>
    </row>
    <row r="55" spans="1:14">
      <c r="A55" s="122" t="s">
        <v>136</v>
      </c>
      <c r="B55" s="52" t="s">
        <v>97</v>
      </c>
      <c r="C55" s="52" t="s">
        <v>137</v>
      </c>
      <c r="D55" s="93">
        <v>45636.160416666666</v>
      </c>
      <c r="E55" s="93">
        <v>45637.436805555553</v>
      </c>
      <c r="F55" s="94">
        <f t="shared" si="0"/>
        <v>1.2763888888875954</v>
      </c>
      <c r="G55" s="131">
        <v>45637.25</v>
      </c>
      <c r="H55" s="66" t="s">
        <v>140</v>
      </c>
      <c r="I55" s="66">
        <v>0</v>
      </c>
      <c r="J55" s="66">
        <v>0</v>
      </c>
      <c r="K55" s="66">
        <v>0</v>
      </c>
      <c r="L55" s="123">
        <v>0</v>
      </c>
      <c r="M55" s="123">
        <v>0</v>
      </c>
      <c r="N55" s="66" t="s">
        <v>103</v>
      </c>
    </row>
    <row r="56" spans="1:14">
      <c r="A56" s="122" t="s">
        <v>136</v>
      </c>
      <c r="B56" s="52" t="s">
        <v>165</v>
      </c>
      <c r="C56" s="52" t="s">
        <v>137</v>
      </c>
      <c r="D56" s="93">
        <v>45636.01666666667</v>
      </c>
      <c r="E56" s="93">
        <v>45637.438194444447</v>
      </c>
      <c r="F56" s="94">
        <f t="shared" si="0"/>
        <v>1.421527777776646</v>
      </c>
      <c r="G56" s="131">
        <v>45637.25</v>
      </c>
      <c r="H56" s="66" t="s">
        <v>140</v>
      </c>
      <c r="I56" s="66">
        <v>14</v>
      </c>
      <c r="J56" s="66">
        <v>14</v>
      </c>
      <c r="K56" s="66">
        <v>0</v>
      </c>
      <c r="L56" s="123">
        <v>2</v>
      </c>
      <c r="M56" s="123">
        <v>4</v>
      </c>
      <c r="N56" s="66" t="s">
        <v>103</v>
      </c>
    </row>
    <row r="57" spans="1:14">
      <c r="A57" s="122" t="s">
        <v>136</v>
      </c>
      <c r="B57" s="52" t="s">
        <v>82</v>
      </c>
      <c r="C57" s="52" t="s">
        <v>137</v>
      </c>
      <c r="D57" s="93">
        <v>45636.034722222219</v>
      </c>
      <c r="E57" s="93">
        <v>45637.438194444447</v>
      </c>
      <c r="F57" s="94">
        <f t="shared" si="0"/>
        <v>1.4034722222277196</v>
      </c>
      <c r="G57" s="131">
        <v>45637.25</v>
      </c>
      <c r="H57" s="66" t="s">
        <v>140</v>
      </c>
      <c r="I57" s="66">
        <v>0</v>
      </c>
      <c r="J57" s="66">
        <v>0</v>
      </c>
      <c r="K57" s="66">
        <v>0</v>
      </c>
      <c r="L57" s="66">
        <v>0</v>
      </c>
      <c r="M57" s="66">
        <v>0</v>
      </c>
      <c r="N57" s="66" t="s">
        <v>103</v>
      </c>
    </row>
    <row r="58" spans="1:14">
      <c r="A58" s="122" t="s">
        <v>136</v>
      </c>
      <c r="B58" s="52" t="s">
        <v>166</v>
      </c>
      <c r="C58" s="52" t="s">
        <v>137</v>
      </c>
      <c r="D58" s="93">
        <v>45635.765972222223</v>
      </c>
      <c r="E58" s="93">
        <v>45637.438888888886</v>
      </c>
      <c r="F58" s="94">
        <f t="shared" si="0"/>
        <v>1.6729166666627862</v>
      </c>
      <c r="G58" s="131">
        <v>45637.25</v>
      </c>
      <c r="H58" s="66" t="s">
        <v>138</v>
      </c>
      <c r="I58" s="66">
        <v>707</v>
      </c>
      <c r="J58" s="66">
        <v>652</v>
      </c>
      <c r="K58" s="66">
        <v>55</v>
      </c>
      <c r="L58" s="123">
        <v>82</v>
      </c>
      <c r="M58" s="123">
        <v>152</v>
      </c>
      <c r="N58" s="66" t="s">
        <v>103</v>
      </c>
    </row>
    <row r="59" spans="1:14">
      <c r="A59" s="122" t="s">
        <v>136</v>
      </c>
      <c r="B59" s="52" t="s">
        <v>167</v>
      </c>
      <c r="C59" s="52" t="s">
        <v>137</v>
      </c>
      <c r="D59" s="93">
        <v>45635.742361111108</v>
      </c>
      <c r="E59" s="93">
        <v>45637.439583333333</v>
      </c>
      <c r="F59" s="94">
        <f t="shared" si="0"/>
        <v>1.6972222222248092</v>
      </c>
      <c r="G59" s="131">
        <v>45637.281944444447</v>
      </c>
      <c r="H59" s="66" t="s">
        <v>140</v>
      </c>
      <c r="I59" s="66">
        <v>86</v>
      </c>
      <c r="J59" s="66">
        <v>78</v>
      </c>
      <c r="K59" s="66">
        <v>8</v>
      </c>
      <c r="L59" s="123">
        <v>6</v>
      </c>
      <c r="M59" s="123">
        <v>20</v>
      </c>
      <c r="N59" s="66" t="s">
        <v>103</v>
      </c>
    </row>
    <row r="60" spans="1:14">
      <c r="A60" s="122" t="s">
        <v>136</v>
      </c>
      <c r="B60" s="52" t="s">
        <v>168</v>
      </c>
      <c r="C60" s="52" t="s">
        <v>137</v>
      </c>
      <c r="D60" s="93">
        <v>45636.039583333331</v>
      </c>
      <c r="E60" s="93">
        <v>45637.439583333333</v>
      </c>
      <c r="F60" s="94">
        <f t="shared" si="0"/>
        <v>1.4000000000014552</v>
      </c>
      <c r="G60" s="131">
        <v>45637.25</v>
      </c>
      <c r="H60" s="66" t="s">
        <v>138</v>
      </c>
      <c r="I60" s="66">
        <v>167</v>
      </c>
      <c r="J60" s="66">
        <v>145</v>
      </c>
      <c r="K60" s="66">
        <v>22</v>
      </c>
      <c r="L60" s="123">
        <v>22</v>
      </c>
      <c r="M60" s="123">
        <v>36</v>
      </c>
      <c r="N60" s="66" t="s">
        <v>103</v>
      </c>
    </row>
    <row r="61" spans="1:14">
      <c r="A61" s="122" t="s">
        <v>136</v>
      </c>
      <c r="B61" s="52" t="s">
        <v>169</v>
      </c>
      <c r="C61" s="52" t="s">
        <v>137</v>
      </c>
      <c r="D61" s="93">
        <v>45635.63958333333</v>
      </c>
      <c r="E61" s="93">
        <v>45637.44027777778</v>
      </c>
      <c r="F61" s="94">
        <f t="shared" si="0"/>
        <v>1.8006944444496185</v>
      </c>
      <c r="G61" s="131">
        <v>45637.25</v>
      </c>
      <c r="H61" s="66" t="s">
        <v>140</v>
      </c>
      <c r="I61" s="66">
        <v>281</v>
      </c>
      <c r="J61" s="66">
        <v>235</v>
      </c>
      <c r="K61" s="66">
        <v>46</v>
      </c>
      <c r="L61" s="123">
        <v>14</v>
      </c>
      <c r="M61" s="123">
        <v>128</v>
      </c>
      <c r="N61" s="66" t="s">
        <v>103</v>
      </c>
    </row>
    <row r="62" spans="1:14">
      <c r="A62" s="122" t="s">
        <v>136</v>
      </c>
      <c r="B62" s="52" t="s">
        <v>170</v>
      </c>
      <c r="C62" s="52" t="s">
        <v>137</v>
      </c>
      <c r="D62" s="93">
        <v>45636.160416666666</v>
      </c>
      <c r="E62" s="93">
        <v>45637.44027777778</v>
      </c>
      <c r="F62" s="94">
        <f t="shared" si="0"/>
        <v>1.2798611111138598</v>
      </c>
      <c r="G62" s="131">
        <v>45637.25</v>
      </c>
      <c r="H62" s="66" t="s">
        <v>140</v>
      </c>
      <c r="I62" s="66">
        <v>289</v>
      </c>
      <c r="J62" s="66">
        <v>229</v>
      </c>
      <c r="K62" s="66">
        <v>60</v>
      </c>
      <c r="L62" s="123">
        <v>37</v>
      </c>
      <c r="M62" s="123">
        <v>97</v>
      </c>
      <c r="N62" s="66" t="s">
        <v>103</v>
      </c>
    </row>
    <row r="63" spans="1:14">
      <c r="A63" s="122" t="s">
        <v>136</v>
      </c>
      <c r="B63" s="52" t="s">
        <v>171</v>
      </c>
      <c r="C63" s="52" t="s">
        <v>137</v>
      </c>
      <c r="D63" s="93">
        <v>45636.039583333331</v>
      </c>
      <c r="E63" s="93">
        <v>45637.440972222219</v>
      </c>
      <c r="F63" s="94">
        <f t="shared" si="0"/>
        <v>1.4013888888875954</v>
      </c>
      <c r="G63" s="131">
        <v>45637.25</v>
      </c>
      <c r="H63" s="66" t="s">
        <v>138</v>
      </c>
      <c r="I63" s="66">
        <v>418</v>
      </c>
      <c r="J63" s="66">
        <v>381</v>
      </c>
      <c r="K63" s="66">
        <v>37</v>
      </c>
      <c r="L63" s="123">
        <v>29</v>
      </c>
      <c r="M63" s="123">
        <v>109</v>
      </c>
      <c r="N63" s="66" t="s">
        <v>103</v>
      </c>
    </row>
    <row r="64" spans="1:14">
      <c r="A64" s="122" t="s">
        <v>136</v>
      </c>
      <c r="B64" s="52" t="s">
        <v>172</v>
      </c>
      <c r="C64" s="52" t="s">
        <v>137</v>
      </c>
      <c r="D64" s="93">
        <v>45636.034722222219</v>
      </c>
      <c r="E64" s="93">
        <v>45637.441666666666</v>
      </c>
      <c r="F64" s="94">
        <f t="shared" si="0"/>
        <v>1.4069444444467081</v>
      </c>
      <c r="G64" s="131">
        <v>45637.25</v>
      </c>
      <c r="H64" s="66" t="s">
        <v>140</v>
      </c>
      <c r="I64" s="66">
        <v>281</v>
      </c>
      <c r="J64" s="66">
        <v>226</v>
      </c>
      <c r="K64" s="66">
        <v>55</v>
      </c>
      <c r="L64" s="123">
        <v>12</v>
      </c>
      <c r="M64" s="123">
        <v>75</v>
      </c>
      <c r="N64" s="66" t="s">
        <v>103</v>
      </c>
    </row>
    <row r="65" spans="1:14">
      <c r="A65" s="122" t="s">
        <v>136</v>
      </c>
      <c r="B65" s="52" t="s">
        <v>173</v>
      </c>
      <c r="C65" s="52" t="s">
        <v>137</v>
      </c>
      <c r="D65" s="93">
        <v>45636.01666666667</v>
      </c>
      <c r="E65" s="93">
        <v>45637.443055555559</v>
      </c>
      <c r="F65" s="94">
        <f t="shared" si="0"/>
        <v>1.4263888888890506</v>
      </c>
      <c r="G65" s="131">
        <v>45637.25</v>
      </c>
      <c r="H65" s="66" t="s">
        <v>138</v>
      </c>
      <c r="I65" s="66">
        <v>10</v>
      </c>
      <c r="J65" s="66">
        <v>9</v>
      </c>
      <c r="K65" s="66">
        <v>1</v>
      </c>
      <c r="L65" s="123">
        <v>2</v>
      </c>
      <c r="M65" s="123">
        <v>4</v>
      </c>
      <c r="N65" s="66" t="s">
        <v>103</v>
      </c>
    </row>
    <row r="66" spans="1:14">
      <c r="A66" s="122" t="s">
        <v>136</v>
      </c>
      <c r="B66" s="52" t="s">
        <v>174</v>
      </c>
      <c r="C66" s="52" t="s">
        <v>175</v>
      </c>
      <c r="D66" s="93">
        <v>45635.63958333333</v>
      </c>
      <c r="E66" s="93">
        <v>45637.445138888892</v>
      </c>
      <c r="F66" s="94">
        <f t="shared" si="0"/>
        <v>1.8055555555620231</v>
      </c>
      <c r="G66" s="131">
        <v>45637.25</v>
      </c>
      <c r="H66" s="66" t="s">
        <v>140</v>
      </c>
      <c r="I66" s="66">
        <v>16</v>
      </c>
      <c r="J66" s="66">
        <v>9</v>
      </c>
      <c r="K66" s="66">
        <v>7</v>
      </c>
      <c r="L66" s="123">
        <v>2</v>
      </c>
      <c r="M66" s="123">
        <v>5</v>
      </c>
      <c r="N66" s="66" t="s">
        <v>103</v>
      </c>
    </row>
    <row r="67" spans="1:14">
      <c r="A67" s="122" t="s">
        <v>136</v>
      </c>
      <c r="B67" s="52" t="s">
        <v>176</v>
      </c>
      <c r="C67" s="52" t="s">
        <v>137</v>
      </c>
      <c r="D67" s="93">
        <v>45636.034722222219</v>
      </c>
      <c r="E67" s="93">
        <v>45637.447222222225</v>
      </c>
      <c r="F67" s="94">
        <f t="shared" si="0"/>
        <v>1.4125000000058208</v>
      </c>
      <c r="G67" s="131">
        <v>45637.25</v>
      </c>
      <c r="H67" s="66" t="s">
        <v>140</v>
      </c>
      <c r="I67" s="66">
        <v>2</v>
      </c>
      <c r="J67" s="66">
        <v>0</v>
      </c>
      <c r="K67" s="66">
        <v>2</v>
      </c>
      <c r="L67" s="123">
        <v>0</v>
      </c>
      <c r="M67" s="123">
        <v>0</v>
      </c>
      <c r="N67" s="66" t="s">
        <v>103</v>
      </c>
    </row>
    <row r="68" spans="1:14">
      <c r="A68" s="122" t="s">
        <v>136</v>
      </c>
      <c r="B68" s="52" t="s">
        <v>56</v>
      </c>
      <c r="C68" s="52" t="s">
        <v>137</v>
      </c>
      <c r="D68" s="93">
        <v>45635.720833333333</v>
      </c>
      <c r="E68" s="93">
        <v>45637.447916666664</v>
      </c>
      <c r="F68" s="94">
        <f t="shared" si="0"/>
        <v>1.7270833333313931</v>
      </c>
      <c r="G68" s="131">
        <v>45637.25</v>
      </c>
      <c r="H68" s="66" t="s">
        <v>138</v>
      </c>
      <c r="I68" s="66">
        <v>112</v>
      </c>
      <c r="J68" s="66">
        <v>60</v>
      </c>
      <c r="K68" s="66">
        <v>52</v>
      </c>
      <c r="L68" s="123">
        <v>6</v>
      </c>
      <c r="M68" s="123">
        <v>21</v>
      </c>
      <c r="N68" s="66" t="s">
        <v>103</v>
      </c>
    </row>
    <row r="69" spans="1:14">
      <c r="A69" s="122" t="s">
        <v>136</v>
      </c>
      <c r="B69" s="52" t="s">
        <v>177</v>
      </c>
      <c r="C69" s="52" t="s">
        <v>137</v>
      </c>
      <c r="D69" s="93">
        <v>45635.75</v>
      </c>
      <c r="E69" s="93">
        <v>45637.448611111111</v>
      </c>
      <c r="F69" s="94">
        <f t="shared" si="0"/>
        <v>1.6986111111109494</v>
      </c>
      <c r="G69" s="131">
        <v>45637.281944444447</v>
      </c>
      <c r="H69" s="66" t="s">
        <v>138</v>
      </c>
      <c r="I69" s="66">
        <v>192</v>
      </c>
      <c r="J69" s="66">
        <v>172</v>
      </c>
      <c r="K69" s="66">
        <v>20</v>
      </c>
      <c r="L69" s="123">
        <v>14</v>
      </c>
      <c r="M69" s="123">
        <v>27</v>
      </c>
      <c r="N69" s="66" t="s">
        <v>103</v>
      </c>
    </row>
    <row r="70" spans="1:14">
      <c r="A70" s="122" t="s">
        <v>136</v>
      </c>
      <c r="B70" s="52" t="s">
        <v>178</v>
      </c>
      <c r="C70" s="52" t="s">
        <v>137</v>
      </c>
      <c r="D70" s="93">
        <v>45635.765972222223</v>
      </c>
      <c r="E70" s="93">
        <v>45637.448611111111</v>
      </c>
      <c r="F70" s="94">
        <f t="shared" ref="F70:F133" si="1">E70-D70</f>
        <v>1.6826388888875954</v>
      </c>
      <c r="G70" s="131">
        <v>45637.25</v>
      </c>
      <c r="H70" s="66" t="s">
        <v>138</v>
      </c>
      <c r="I70" s="66">
        <v>1</v>
      </c>
      <c r="J70" s="66">
        <v>1</v>
      </c>
      <c r="K70" s="66">
        <v>0</v>
      </c>
      <c r="L70" s="123">
        <v>0</v>
      </c>
      <c r="M70" s="123">
        <v>0</v>
      </c>
      <c r="N70" s="66" t="s">
        <v>103</v>
      </c>
    </row>
    <row r="71" spans="1:14">
      <c r="A71" s="122" t="s">
        <v>136</v>
      </c>
      <c r="B71" s="52" t="s">
        <v>96</v>
      </c>
      <c r="C71" s="52" t="s">
        <v>137</v>
      </c>
      <c r="D71" s="93">
        <v>45635.773611111108</v>
      </c>
      <c r="E71" s="93">
        <v>45637.45208333333</v>
      </c>
      <c r="F71" s="94">
        <f t="shared" si="1"/>
        <v>1.6784722222218988</v>
      </c>
      <c r="G71" s="131">
        <v>45637.25</v>
      </c>
      <c r="H71" s="66" t="s">
        <v>138</v>
      </c>
      <c r="I71" s="66">
        <v>0</v>
      </c>
      <c r="J71" s="66">
        <v>0</v>
      </c>
      <c r="K71" s="66">
        <v>0</v>
      </c>
      <c r="L71" s="123">
        <v>0</v>
      </c>
      <c r="M71" s="123">
        <v>0</v>
      </c>
      <c r="N71" s="66" t="s">
        <v>103</v>
      </c>
    </row>
    <row r="72" spans="1:14">
      <c r="A72" s="122" t="s">
        <v>136</v>
      </c>
      <c r="B72" s="52" t="s">
        <v>179</v>
      </c>
      <c r="C72" s="52" t="s">
        <v>137</v>
      </c>
      <c r="D72" s="93">
        <v>45635.720833333333</v>
      </c>
      <c r="E72" s="93">
        <v>45637.45416666667</v>
      </c>
      <c r="F72" s="94">
        <f t="shared" si="1"/>
        <v>1.7333333333372138</v>
      </c>
      <c r="G72" s="131">
        <v>45637.25</v>
      </c>
      <c r="H72" s="66" t="s">
        <v>138</v>
      </c>
      <c r="I72" s="66">
        <v>50</v>
      </c>
      <c r="J72" s="66">
        <v>38</v>
      </c>
      <c r="K72" s="66">
        <v>12</v>
      </c>
      <c r="L72" s="123">
        <v>4</v>
      </c>
      <c r="M72" s="123">
        <v>17</v>
      </c>
      <c r="N72" s="66" t="s">
        <v>103</v>
      </c>
    </row>
    <row r="73" spans="1:14">
      <c r="A73" s="122" t="s">
        <v>136</v>
      </c>
      <c r="B73" s="52" t="s">
        <v>180</v>
      </c>
      <c r="C73" s="52" t="s">
        <v>137</v>
      </c>
      <c r="D73" s="93">
        <v>45635.720833333333</v>
      </c>
      <c r="E73" s="93">
        <v>45637.456250000003</v>
      </c>
      <c r="F73" s="94">
        <f t="shared" si="1"/>
        <v>1.7354166666700621</v>
      </c>
      <c r="G73" s="131">
        <v>45637.25</v>
      </c>
      <c r="H73" s="66" t="s">
        <v>138</v>
      </c>
      <c r="I73" s="66">
        <v>236</v>
      </c>
      <c r="J73" s="66">
        <v>185</v>
      </c>
      <c r="K73" s="66">
        <v>51</v>
      </c>
      <c r="L73" s="123">
        <v>8</v>
      </c>
      <c r="M73" s="123">
        <v>64</v>
      </c>
      <c r="N73" s="66" t="s">
        <v>103</v>
      </c>
    </row>
    <row r="74" spans="1:14">
      <c r="A74" s="122" t="s">
        <v>136</v>
      </c>
      <c r="B74" s="52" t="s">
        <v>181</v>
      </c>
      <c r="C74" s="52" t="s">
        <v>137</v>
      </c>
      <c r="D74" s="93">
        <v>45635.773611111108</v>
      </c>
      <c r="E74" s="93">
        <v>45637.456944444442</v>
      </c>
      <c r="F74" s="94">
        <f t="shared" si="1"/>
        <v>1.6833333333343035</v>
      </c>
      <c r="G74" s="131">
        <v>45637.25</v>
      </c>
      <c r="H74" s="66" t="s">
        <v>138</v>
      </c>
      <c r="I74" s="66">
        <v>29</v>
      </c>
      <c r="J74" s="66">
        <v>8</v>
      </c>
      <c r="K74" s="66">
        <v>21</v>
      </c>
      <c r="L74" s="123">
        <v>0</v>
      </c>
      <c r="M74" s="123">
        <v>0</v>
      </c>
      <c r="N74" s="66" t="s">
        <v>103</v>
      </c>
    </row>
    <row r="75" spans="1:14">
      <c r="A75" s="122" t="s">
        <v>136</v>
      </c>
      <c r="B75" s="52" t="s">
        <v>182</v>
      </c>
      <c r="C75" s="52" t="s">
        <v>137</v>
      </c>
      <c r="D75" s="93">
        <v>45635.75</v>
      </c>
      <c r="E75" s="93">
        <v>45637.457638888889</v>
      </c>
      <c r="F75" s="94">
        <f t="shared" si="1"/>
        <v>1.7076388888890506</v>
      </c>
      <c r="G75" s="131">
        <v>45637.281944444447</v>
      </c>
      <c r="H75" s="66" t="s">
        <v>138</v>
      </c>
      <c r="I75" s="66">
        <v>177</v>
      </c>
      <c r="J75" s="66">
        <v>133</v>
      </c>
      <c r="K75" s="66">
        <v>44</v>
      </c>
      <c r="L75" s="123">
        <v>22</v>
      </c>
      <c r="M75" s="123">
        <v>40</v>
      </c>
      <c r="N75" s="66" t="s">
        <v>103</v>
      </c>
    </row>
    <row r="76" spans="1:14">
      <c r="A76" s="122" t="s">
        <v>136</v>
      </c>
      <c r="B76" s="52" t="s">
        <v>183</v>
      </c>
      <c r="C76" s="52" t="s">
        <v>137</v>
      </c>
      <c r="D76" s="93">
        <v>45635.720833333333</v>
      </c>
      <c r="E76" s="93">
        <v>45637.459027777775</v>
      </c>
      <c r="F76" s="94">
        <f t="shared" si="1"/>
        <v>1.7381944444423425</v>
      </c>
      <c r="G76" s="131">
        <v>45637.25</v>
      </c>
      <c r="H76" s="66" t="s">
        <v>138</v>
      </c>
      <c r="I76" s="66">
        <v>13</v>
      </c>
      <c r="J76" s="66">
        <v>7</v>
      </c>
      <c r="K76" s="66">
        <v>6</v>
      </c>
      <c r="L76" s="123">
        <v>0</v>
      </c>
      <c r="M76" s="123">
        <v>0</v>
      </c>
      <c r="N76" s="66" t="s">
        <v>103</v>
      </c>
    </row>
    <row r="77" spans="1:14">
      <c r="A77" s="122" t="s">
        <v>136</v>
      </c>
      <c r="B77" s="52" t="s">
        <v>69</v>
      </c>
      <c r="C77" s="52" t="s">
        <v>137</v>
      </c>
      <c r="D77" s="93">
        <v>45636.015972222223</v>
      </c>
      <c r="E77" s="93">
        <v>45637.459027777775</v>
      </c>
      <c r="F77" s="94">
        <f t="shared" si="1"/>
        <v>1.4430555555518367</v>
      </c>
      <c r="G77" s="131">
        <v>45637.25</v>
      </c>
      <c r="H77" s="66" t="s">
        <v>140</v>
      </c>
      <c r="I77" s="66">
        <v>263</v>
      </c>
      <c r="J77" s="66">
        <v>247</v>
      </c>
      <c r="K77" s="66">
        <v>16</v>
      </c>
      <c r="L77" s="123">
        <v>29</v>
      </c>
      <c r="M77" s="123">
        <v>57</v>
      </c>
      <c r="N77" s="66" t="s">
        <v>103</v>
      </c>
    </row>
    <row r="78" spans="1:14">
      <c r="A78" s="122" t="s">
        <v>136</v>
      </c>
      <c r="B78" s="52" t="s">
        <v>184</v>
      </c>
      <c r="C78" s="52" t="s">
        <v>137</v>
      </c>
      <c r="D78" s="93">
        <v>45636.015972222223</v>
      </c>
      <c r="E78" s="93">
        <v>45637.461111111108</v>
      </c>
      <c r="F78" s="94">
        <f t="shared" si="1"/>
        <v>1.445138888884685</v>
      </c>
      <c r="G78" s="131">
        <v>45637.25</v>
      </c>
      <c r="H78" s="66" t="s">
        <v>140</v>
      </c>
      <c r="I78" s="66">
        <v>711</v>
      </c>
      <c r="J78" s="66">
        <v>691</v>
      </c>
      <c r="K78" s="66">
        <v>20</v>
      </c>
      <c r="L78" s="123">
        <v>43</v>
      </c>
      <c r="M78" s="123">
        <v>358</v>
      </c>
      <c r="N78" s="66" t="s">
        <v>103</v>
      </c>
    </row>
    <row r="79" spans="1:14">
      <c r="A79" s="122" t="s">
        <v>136</v>
      </c>
      <c r="B79" s="52" t="s">
        <v>185</v>
      </c>
      <c r="C79" s="52" t="s">
        <v>137</v>
      </c>
      <c r="D79" s="93">
        <v>45636.015972222223</v>
      </c>
      <c r="E79" s="93">
        <v>45637.463888888888</v>
      </c>
      <c r="F79" s="94">
        <f t="shared" si="1"/>
        <v>1.4479166666642413</v>
      </c>
      <c r="G79" s="131">
        <v>45637.25</v>
      </c>
      <c r="H79" s="66" t="s">
        <v>140</v>
      </c>
      <c r="I79" s="66">
        <v>231</v>
      </c>
      <c r="J79" s="66">
        <v>206</v>
      </c>
      <c r="K79" s="66">
        <v>25</v>
      </c>
      <c r="L79" s="123">
        <v>37</v>
      </c>
      <c r="M79" s="123">
        <v>58</v>
      </c>
      <c r="N79" s="66" t="s">
        <v>103</v>
      </c>
    </row>
    <row r="80" spans="1:14">
      <c r="A80" s="122" t="s">
        <v>136</v>
      </c>
      <c r="B80" s="52" t="s">
        <v>186</v>
      </c>
      <c r="C80" s="52" t="s">
        <v>137</v>
      </c>
      <c r="D80" s="93">
        <v>45635.720833333333</v>
      </c>
      <c r="E80" s="93">
        <v>45637.46597222222</v>
      </c>
      <c r="F80" s="94">
        <f t="shared" si="1"/>
        <v>1.7451388888875954</v>
      </c>
      <c r="G80" s="131">
        <v>45637.25</v>
      </c>
      <c r="H80" s="66" t="s">
        <v>138</v>
      </c>
      <c r="I80" s="66">
        <v>36</v>
      </c>
      <c r="J80" s="66">
        <v>11</v>
      </c>
      <c r="K80" s="66">
        <v>25</v>
      </c>
      <c r="L80" s="123">
        <v>0</v>
      </c>
      <c r="M80" s="123">
        <v>1</v>
      </c>
      <c r="N80" s="66" t="s">
        <v>103</v>
      </c>
    </row>
    <row r="81" spans="1:14">
      <c r="A81" s="122" t="s">
        <v>136</v>
      </c>
      <c r="B81" s="52" t="s">
        <v>65</v>
      </c>
      <c r="C81" s="52" t="s">
        <v>137</v>
      </c>
      <c r="D81" s="93">
        <v>45635.743750000001</v>
      </c>
      <c r="E81" s="93">
        <v>45637.466666666667</v>
      </c>
      <c r="F81" s="94">
        <f t="shared" si="1"/>
        <v>1.7229166666656965</v>
      </c>
      <c r="G81" s="131">
        <v>45637.281944444447</v>
      </c>
      <c r="H81" s="66" t="s">
        <v>140</v>
      </c>
      <c r="I81" s="66">
        <v>12</v>
      </c>
      <c r="J81" s="66">
        <v>8</v>
      </c>
      <c r="K81" s="66">
        <v>4</v>
      </c>
      <c r="L81" s="123">
        <v>1</v>
      </c>
      <c r="M81" s="123">
        <v>1</v>
      </c>
      <c r="N81" s="66" t="s">
        <v>103</v>
      </c>
    </row>
    <row r="82" spans="1:14">
      <c r="A82" s="122" t="s">
        <v>136</v>
      </c>
      <c r="B82" s="52" t="s">
        <v>187</v>
      </c>
      <c r="C82" s="52" t="s">
        <v>137</v>
      </c>
      <c r="D82" s="93">
        <v>45635.720833333333</v>
      </c>
      <c r="E82" s="93">
        <v>45637.468055555553</v>
      </c>
      <c r="F82" s="94">
        <f t="shared" si="1"/>
        <v>1.7472222222204437</v>
      </c>
      <c r="G82" s="131">
        <v>45637.25</v>
      </c>
      <c r="H82" s="66" t="s">
        <v>138</v>
      </c>
      <c r="I82" s="66">
        <v>135</v>
      </c>
      <c r="J82" s="66">
        <v>114</v>
      </c>
      <c r="K82" s="66">
        <v>21</v>
      </c>
      <c r="L82" s="123">
        <v>7</v>
      </c>
      <c r="M82" s="123">
        <v>58</v>
      </c>
      <c r="N82" s="66" t="s">
        <v>103</v>
      </c>
    </row>
    <row r="83" spans="1:14">
      <c r="A83" s="122" t="s">
        <v>136</v>
      </c>
      <c r="B83" s="52" t="s">
        <v>188</v>
      </c>
      <c r="C83" s="52" t="s">
        <v>137</v>
      </c>
      <c r="D83" s="93">
        <v>45635.765972222223</v>
      </c>
      <c r="E83" s="93">
        <v>45637.469444444447</v>
      </c>
      <c r="F83" s="94">
        <f t="shared" si="1"/>
        <v>1.703472222223354</v>
      </c>
      <c r="G83" s="131">
        <v>45637.25</v>
      </c>
      <c r="H83" s="66" t="s">
        <v>138</v>
      </c>
      <c r="I83" s="66">
        <v>73</v>
      </c>
      <c r="J83" s="66">
        <v>66</v>
      </c>
      <c r="K83" s="66">
        <v>7</v>
      </c>
      <c r="L83" s="123">
        <v>7</v>
      </c>
      <c r="M83" s="123">
        <v>21</v>
      </c>
      <c r="N83" s="66" t="s">
        <v>103</v>
      </c>
    </row>
    <row r="84" spans="1:14">
      <c r="A84" s="122" t="s">
        <v>136</v>
      </c>
      <c r="B84" s="52" t="s">
        <v>189</v>
      </c>
      <c r="C84" s="52" t="s">
        <v>137</v>
      </c>
      <c r="D84" s="93">
        <v>45635.720833333333</v>
      </c>
      <c r="E84" s="93">
        <v>45637.472916666666</v>
      </c>
      <c r="F84" s="94">
        <f t="shared" si="1"/>
        <v>1.7520833333328483</v>
      </c>
      <c r="G84" s="131">
        <v>45637.25</v>
      </c>
      <c r="H84" s="66" t="s">
        <v>138</v>
      </c>
      <c r="I84" s="66">
        <v>100</v>
      </c>
      <c r="J84" s="66">
        <v>82</v>
      </c>
      <c r="K84" s="66">
        <v>18</v>
      </c>
      <c r="L84" s="123">
        <v>3</v>
      </c>
      <c r="M84" s="123">
        <v>7</v>
      </c>
      <c r="N84" s="66" t="s">
        <v>103</v>
      </c>
    </row>
    <row r="85" spans="1:14">
      <c r="A85" s="122" t="s">
        <v>136</v>
      </c>
      <c r="B85" s="52" t="s">
        <v>100</v>
      </c>
      <c r="C85" s="52" t="s">
        <v>137</v>
      </c>
      <c r="D85" s="93">
        <v>45635.627083333333</v>
      </c>
      <c r="E85" s="93">
        <v>45637.475694444445</v>
      </c>
      <c r="F85" s="94">
        <f t="shared" si="1"/>
        <v>1.8486111111124046</v>
      </c>
      <c r="G85" s="131">
        <v>45637.25</v>
      </c>
      <c r="H85" s="66" t="s">
        <v>138</v>
      </c>
      <c r="I85" s="66">
        <v>106</v>
      </c>
      <c r="J85" s="147" t="s">
        <v>190</v>
      </c>
      <c r="K85" s="147" t="s">
        <v>191</v>
      </c>
      <c r="L85" s="123">
        <v>17</v>
      </c>
      <c r="M85" s="123">
        <v>31</v>
      </c>
      <c r="N85" s="66" t="s">
        <v>103</v>
      </c>
    </row>
    <row r="86" spans="1:14">
      <c r="A86" s="122" t="s">
        <v>136</v>
      </c>
      <c r="B86" s="52" t="s">
        <v>192</v>
      </c>
      <c r="C86" s="52" t="s">
        <v>137</v>
      </c>
      <c r="D86" s="93">
        <v>45635.627083333333</v>
      </c>
      <c r="E86" s="93">
        <v>45637.494444444441</v>
      </c>
      <c r="F86" s="94">
        <f t="shared" si="1"/>
        <v>1.867361111108039</v>
      </c>
      <c r="G86" s="131">
        <v>45637.25</v>
      </c>
      <c r="H86" s="66" t="s">
        <v>138</v>
      </c>
      <c r="I86" s="66">
        <v>17</v>
      </c>
      <c r="J86" s="66">
        <v>14</v>
      </c>
      <c r="K86" s="66">
        <v>3</v>
      </c>
      <c r="L86" s="123">
        <v>1</v>
      </c>
      <c r="M86" s="123">
        <v>5</v>
      </c>
      <c r="N86" s="66" t="s">
        <v>103</v>
      </c>
    </row>
    <row r="87" spans="1:14">
      <c r="A87" s="122" t="s">
        <v>136</v>
      </c>
      <c r="B87" s="52" t="s">
        <v>193</v>
      </c>
      <c r="C87" s="52" t="s">
        <v>137</v>
      </c>
      <c r="D87" s="93">
        <v>45635.773611111108</v>
      </c>
      <c r="E87" s="93">
        <v>45637.475694444445</v>
      </c>
      <c r="F87" s="94">
        <f t="shared" si="1"/>
        <v>1.7020833333372138</v>
      </c>
      <c r="G87" s="131">
        <v>45637.25</v>
      </c>
      <c r="H87" s="66" t="s">
        <v>138</v>
      </c>
      <c r="I87" s="66">
        <v>90</v>
      </c>
      <c r="J87" s="66">
        <v>77</v>
      </c>
      <c r="K87" s="66">
        <v>13</v>
      </c>
      <c r="L87" s="123">
        <v>3</v>
      </c>
      <c r="M87" s="123">
        <v>12</v>
      </c>
      <c r="N87" s="66" t="s">
        <v>103</v>
      </c>
    </row>
    <row r="88" spans="1:14">
      <c r="A88" s="122" t="s">
        <v>136</v>
      </c>
      <c r="B88" s="52" t="s">
        <v>194</v>
      </c>
      <c r="C88" s="52" t="s">
        <v>137</v>
      </c>
      <c r="D88" s="93">
        <v>45635.765972222223</v>
      </c>
      <c r="E88" s="93">
        <v>45637.476388888892</v>
      </c>
      <c r="F88" s="94">
        <f t="shared" si="1"/>
        <v>1.7104166666686069</v>
      </c>
      <c r="G88" s="131">
        <v>45637.25</v>
      </c>
      <c r="H88" s="66" t="s">
        <v>140</v>
      </c>
      <c r="I88" s="66">
        <v>121</v>
      </c>
      <c r="J88" s="66">
        <v>112</v>
      </c>
      <c r="K88" s="66">
        <v>9</v>
      </c>
      <c r="L88" s="123">
        <v>7</v>
      </c>
      <c r="M88" s="123">
        <v>49</v>
      </c>
      <c r="N88" s="66" t="s">
        <v>103</v>
      </c>
    </row>
    <row r="89" spans="1:14">
      <c r="A89" s="122" t="s">
        <v>136</v>
      </c>
      <c r="B89" s="52" t="s">
        <v>195</v>
      </c>
      <c r="C89" s="52" t="s">
        <v>137</v>
      </c>
      <c r="D89" s="93">
        <v>45635.743750000001</v>
      </c>
      <c r="E89" s="93">
        <v>45637.477083333331</v>
      </c>
      <c r="F89" s="94">
        <f t="shared" si="1"/>
        <v>1.7333333333299379</v>
      </c>
      <c r="G89" s="131">
        <v>45637.281944444447</v>
      </c>
      <c r="H89" s="66" t="s">
        <v>140</v>
      </c>
      <c r="I89" s="66">
        <v>754</v>
      </c>
      <c r="J89" s="66">
        <v>667</v>
      </c>
      <c r="K89" s="66">
        <v>87</v>
      </c>
      <c r="L89" s="123">
        <v>57</v>
      </c>
      <c r="M89" s="123">
        <v>267</v>
      </c>
      <c r="N89" s="66" t="s">
        <v>103</v>
      </c>
    </row>
    <row r="90" spans="1:14">
      <c r="A90" s="122" t="s">
        <v>136</v>
      </c>
      <c r="B90" s="52" t="s">
        <v>196</v>
      </c>
      <c r="C90" s="52" t="s">
        <v>137</v>
      </c>
      <c r="D90" s="93">
        <v>45635.765972222223</v>
      </c>
      <c r="E90" s="93">
        <v>45637.477777777778</v>
      </c>
      <c r="F90" s="94">
        <f t="shared" si="1"/>
        <v>1.7118055555547471</v>
      </c>
      <c r="G90" s="131">
        <v>45637.25</v>
      </c>
      <c r="H90" s="66" t="s">
        <v>138</v>
      </c>
      <c r="I90" s="66">
        <v>306</v>
      </c>
      <c r="J90" s="66">
        <v>263</v>
      </c>
      <c r="K90" s="66">
        <v>43</v>
      </c>
      <c r="L90" s="123">
        <v>22</v>
      </c>
      <c r="M90" s="123">
        <v>83</v>
      </c>
      <c r="N90" s="66" t="s">
        <v>103</v>
      </c>
    </row>
    <row r="91" spans="1:14">
      <c r="A91" s="122" t="s">
        <v>136</v>
      </c>
      <c r="B91" s="52" t="s">
        <v>85</v>
      </c>
      <c r="C91" s="52" t="s">
        <v>137</v>
      </c>
      <c r="D91" s="93">
        <v>45635.747916666667</v>
      </c>
      <c r="E91" s="93">
        <v>45637.479166666664</v>
      </c>
      <c r="F91" s="94">
        <f t="shared" si="1"/>
        <v>1.7312499999970896</v>
      </c>
      <c r="G91" s="131">
        <v>45637.281944444447</v>
      </c>
      <c r="H91" s="66" t="s">
        <v>140</v>
      </c>
      <c r="I91" s="137">
        <v>1781</v>
      </c>
      <c r="J91" s="147" t="s">
        <v>197</v>
      </c>
      <c r="K91" s="147" t="s">
        <v>198</v>
      </c>
      <c r="L91" s="123">
        <v>123</v>
      </c>
      <c r="M91" s="123">
        <v>702</v>
      </c>
      <c r="N91" s="66" t="s">
        <v>103</v>
      </c>
    </row>
    <row r="92" spans="1:14">
      <c r="A92" s="122" t="s">
        <v>136</v>
      </c>
      <c r="B92" s="52" t="s">
        <v>199</v>
      </c>
      <c r="C92" s="52" t="s">
        <v>137</v>
      </c>
      <c r="D92" s="93">
        <v>45635.765972222223</v>
      </c>
      <c r="E92" s="93">
        <v>45637.479166666664</v>
      </c>
      <c r="F92" s="94">
        <f t="shared" si="1"/>
        <v>1.7131944444408873</v>
      </c>
      <c r="G92" s="131">
        <v>45637.25</v>
      </c>
      <c r="H92" s="66" t="s">
        <v>138</v>
      </c>
      <c r="I92" s="66">
        <v>66</v>
      </c>
      <c r="J92" s="66">
        <v>64</v>
      </c>
      <c r="K92" s="66">
        <v>2</v>
      </c>
      <c r="L92" s="123">
        <v>3</v>
      </c>
      <c r="M92" s="123">
        <v>28</v>
      </c>
      <c r="N92" s="66" t="s">
        <v>103</v>
      </c>
    </row>
    <row r="93" spans="1:14">
      <c r="A93" s="122" t="s">
        <v>136</v>
      </c>
      <c r="B93" s="52" t="s">
        <v>57</v>
      </c>
      <c r="C93" s="52" t="s">
        <v>137</v>
      </c>
      <c r="D93" s="93">
        <v>45635.717361111114</v>
      </c>
      <c r="E93" s="93">
        <v>45637.480555555558</v>
      </c>
      <c r="F93" s="94">
        <f t="shared" si="1"/>
        <v>1.7631944444437977</v>
      </c>
      <c r="G93" s="131">
        <v>45637.25</v>
      </c>
      <c r="H93" s="66" t="s">
        <v>138</v>
      </c>
      <c r="I93" s="66">
        <v>0</v>
      </c>
      <c r="J93" s="66">
        <v>0</v>
      </c>
      <c r="K93" s="66">
        <v>0</v>
      </c>
      <c r="L93" s="123">
        <v>0</v>
      </c>
      <c r="M93" s="123">
        <v>0</v>
      </c>
      <c r="N93" s="66" t="s">
        <v>103</v>
      </c>
    </row>
    <row r="94" spans="1:14">
      <c r="A94" s="122" t="s">
        <v>136</v>
      </c>
      <c r="B94" s="52" t="s">
        <v>200</v>
      </c>
      <c r="C94" s="52" t="s">
        <v>137</v>
      </c>
      <c r="D94" s="93">
        <v>45635.717361111114</v>
      </c>
      <c r="E94" s="93">
        <v>45637.481249999997</v>
      </c>
      <c r="F94" s="94">
        <f t="shared" si="1"/>
        <v>1.7638888888832298</v>
      </c>
      <c r="G94" s="131">
        <v>45637.25</v>
      </c>
      <c r="H94" s="66" t="s">
        <v>138</v>
      </c>
      <c r="I94" s="66">
        <v>87</v>
      </c>
      <c r="J94" s="66">
        <v>70</v>
      </c>
      <c r="K94" s="66">
        <v>17</v>
      </c>
      <c r="L94" s="123">
        <v>7</v>
      </c>
      <c r="M94" s="123">
        <v>16</v>
      </c>
      <c r="N94" s="66" t="s">
        <v>103</v>
      </c>
    </row>
    <row r="95" spans="1:14">
      <c r="A95" s="122" t="s">
        <v>136</v>
      </c>
      <c r="B95" s="52" t="s">
        <v>70</v>
      </c>
      <c r="C95" s="52" t="s">
        <v>137</v>
      </c>
      <c r="D95" s="93">
        <v>45636.073611111111</v>
      </c>
      <c r="E95" s="93">
        <v>45637.481944444444</v>
      </c>
      <c r="F95" s="94">
        <f t="shared" si="1"/>
        <v>1.4083333333328483</v>
      </c>
      <c r="G95" s="131">
        <v>45637.25</v>
      </c>
      <c r="H95" s="66" t="s">
        <v>140</v>
      </c>
      <c r="I95" s="66">
        <v>896</v>
      </c>
      <c r="J95" s="66">
        <v>848</v>
      </c>
      <c r="K95" s="66">
        <v>48</v>
      </c>
      <c r="L95" s="123">
        <v>96</v>
      </c>
      <c r="M95" s="123">
        <v>219</v>
      </c>
      <c r="N95" s="66" t="s">
        <v>103</v>
      </c>
    </row>
    <row r="96" spans="1:14">
      <c r="A96" s="122" t="s">
        <v>136</v>
      </c>
      <c r="B96" s="52" t="s">
        <v>77</v>
      </c>
      <c r="C96" s="52" t="s">
        <v>137</v>
      </c>
      <c r="D96" s="93">
        <v>45635.67083333333</v>
      </c>
      <c r="E96" s="93">
        <v>45637.482638888891</v>
      </c>
      <c r="F96" s="94">
        <f t="shared" si="1"/>
        <v>1.8118055555605679</v>
      </c>
      <c r="G96" s="131">
        <v>45637.25</v>
      </c>
      <c r="H96" s="66" t="s">
        <v>138</v>
      </c>
      <c r="I96" s="66">
        <v>0</v>
      </c>
      <c r="J96" s="66">
        <v>0</v>
      </c>
      <c r="K96" s="66">
        <v>0</v>
      </c>
      <c r="L96" s="123">
        <v>0</v>
      </c>
      <c r="M96" s="123">
        <v>0</v>
      </c>
      <c r="N96" s="66" t="s">
        <v>103</v>
      </c>
    </row>
    <row r="97" spans="1:14">
      <c r="A97" s="122" t="s">
        <v>136</v>
      </c>
      <c r="B97" s="52" t="s">
        <v>87</v>
      </c>
      <c r="C97" s="52" t="s">
        <v>137</v>
      </c>
      <c r="D97" s="93">
        <v>45635.750694444447</v>
      </c>
      <c r="E97" s="93">
        <v>45637.482638888891</v>
      </c>
      <c r="F97" s="94">
        <f t="shared" si="1"/>
        <v>1.7319444444437977</v>
      </c>
      <c r="G97" s="131">
        <v>45637.281944444447</v>
      </c>
      <c r="H97" s="66" t="s">
        <v>140</v>
      </c>
      <c r="I97" s="66">
        <v>0</v>
      </c>
      <c r="J97" s="66">
        <v>0</v>
      </c>
      <c r="K97" s="66">
        <v>0</v>
      </c>
      <c r="L97" s="123">
        <v>0</v>
      </c>
      <c r="M97" s="123">
        <v>0</v>
      </c>
      <c r="N97" s="66" t="s">
        <v>103</v>
      </c>
    </row>
    <row r="98" spans="1:14">
      <c r="A98" s="122" t="s">
        <v>136</v>
      </c>
      <c r="B98" s="52" t="s">
        <v>201</v>
      </c>
      <c r="C98" s="52" t="s">
        <v>137</v>
      </c>
      <c r="D98" s="93">
        <v>45635.720833333333</v>
      </c>
      <c r="E98" s="93">
        <v>45637.48333333333</v>
      </c>
      <c r="F98" s="94">
        <f t="shared" si="1"/>
        <v>1.7624999999970896</v>
      </c>
      <c r="G98" s="131">
        <v>45637.25</v>
      </c>
      <c r="H98" s="66" t="s">
        <v>138</v>
      </c>
      <c r="I98" s="66">
        <v>193</v>
      </c>
      <c r="J98" s="66">
        <v>174</v>
      </c>
      <c r="K98" s="66">
        <v>19</v>
      </c>
      <c r="L98" s="123">
        <v>3</v>
      </c>
      <c r="M98" s="123">
        <v>32</v>
      </c>
      <c r="N98" s="66" t="s">
        <v>103</v>
      </c>
    </row>
    <row r="99" spans="1:14">
      <c r="A99" s="122" t="s">
        <v>136</v>
      </c>
      <c r="B99" s="52" t="s">
        <v>202</v>
      </c>
      <c r="C99" s="52" t="s">
        <v>137</v>
      </c>
      <c r="D99" s="93">
        <v>45635.765972222223</v>
      </c>
      <c r="E99" s="93">
        <v>45637.484027777777</v>
      </c>
      <c r="F99" s="94">
        <f t="shared" si="1"/>
        <v>1.7180555555532919</v>
      </c>
      <c r="G99" s="131">
        <v>45637.25</v>
      </c>
      <c r="H99" s="66" t="s">
        <v>138</v>
      </c>
      <c r="I99" s="66">
        <v>149</v>
      </c>
      <c r="J99" s="66">
        <v>109</v>
      </c>
      <c r="K99" s="66">
        <v>40</v>
      </c>
      <c r="L99" s="123">
        <v>4</v>
      </c>
      <c r="M99" s="123">
        <v>31</v>
      </c>
      <c r="N99" s="66" t="s">
        <v>103</v>
      </c>
    </row>
    <row r="100" spans="1:14">
      <c r="A100" s="122" t="s">
        <v>136</v>
      </c>
      <c r="B100" s="52" t="s">
        <v>203</v>
      </c>
      <c r="C100" s="52" t="s">
        <v>137</v>
      </c>
      <c r="D100" s="93">
        <v>45636.059027777781</v>
      </c>
      <c r="E100" s="93">
        <v>45637.484027777777</v>
      </c>
      <c r="F100" s="94">
        <f t="shared" si="1"/>
        <v>1.4249999999956344</v>
      </c>
      <c r="G100" s="131">
        <v>45637.25</v>
      </c>
      <c r="H100" s="66" t="s">
        <v>138</v>
      </c>
      <c r="I100" s="66">
        <v>0</v>
      </c>
      <c r="J100" s="66">
        <v>0</v>
      </c>
      <c r="K100" s="66">
        <v>0</v>
      </c>
      <c r="L100" s="123">
        <v>0</v>
      </c>
      <c r="M100" s="123">
        <v>0</v>
      </c>
      <c r="N100" s="66" t="s">
        <v>103</v>
      </c>
    </row>
    <row r="101" spans="1:14">
      <c r="A101" s="122" t="s">
        <v>136</v>
      </c>
      <c r="B101" s="52" t="s">
        <v>204</v>
      </c>
      <c r="C101" s="52" t="s">
        <v>137</v>
      </c>
      <c r="D101" s="93">
        <v>45636.034722222219</v>
      </c>
      <c r="E101" s="93">
        <v>45637.484722222223</v>
      </c>
      <c r="F101" s="94">
        <f t="shared" si="1"/>
        <v>1.4500000000043656</v>
      </c>
      <c r="G101" s="131">
        <v>45637.25</v>
      </c>
      <c r="H101" s="66" t="s">
        <v>140</v>
      </c>
      <c r="I101" s="66">
        <v>150</v>
      </c>
      <c r="J101" s="66">
        <v>105</v>
      </c>
      <c r="K101" s="66">
        <v>45</v>
      </c>
      <c r="L101" s="123">
        <v>4</v>
      </c>
      <c r="M101" s="123">
        <v>30</v>
      </c>
      <c r="N101" s="66" t="s">
        <v>103</v>
      </c>
    </row>
    <row r="102" spans="1:14">
      <c r="A102" s="122" t="s">
        <v>136</v>
      </c>
      <c r="B102" s="52" t="s">
        <v>205</v>
      </c>
      <c r="C102" s="52" t="s">
        <v>137</v>
      </c>
      <c r="D102" s="93">
        <v>45635.67083333333</v>
      </c>
      <c r="E102" s="93">
        <v>45637.486805555556</v>
      </c>
      <c r="F102" s="94">
        <f t="shared" si="1"/>
        <v>1.8159722222262644</v>
      </c>
      <c r="G102" s="131">
        <v>45637.25</v>
      </c>
      <c r="H102" s="66" t="s">
        <v>138</v>
      </c>
      <c r="I102" s="66">
        <v>75</v>
      </c>
      <c r="J102" s="66">
        <v>72</v>
      </c>
      <c r="K102" s="66">
        <v>3</v>
      </c>
      <c r="L102" s="123">
        <v>5</v>
      </c>
      <c r="M102" s="123">
        <v>34</v>
      </c>
      <c r="N102" s="66" t="s">
        <v>103</v>
      </c>
    </row>
    <row r="103" spans="1:14">
      <c r="A103" s="122" t="s">
        <v>136</v>
      </c>
      <c r="B103" s="52" t="s">
        <v>206</v>
      </c>
      <c r="C103" s="52" t="s">
        <v>137</v>
      </c>
      <c r="D103" s="93">
        <v>45635.765972222223</v>
      </c>
      <c r="E103" s="93">
        <v>45637.486805555556</v>
      </c>
      <c r="F103" s="94">
        <f t="shared" si="1"/>
        <v>1.7208333333328483</v>
      </c>
      <c r="G103" s="131">
        <v>45637.25</v>
      </c>
      <c r="H103" s="66" t="s">
        <v>138</v>
      </c>
      <c r="I103" s="66">
        <v>154</v>
      </c>
      <c r="J103" s="66">
        <v>103</v>
      </c>
      <c r="K103" s="66">
        <v>51</v>
      </c>
      <c r="L103" s="123">
        <v>5</v>
      </c>
      <c r="M103" s="123">
        <v>26</v>
      </c>
      <c r="N103" s="66" t="s">
        <v>103</v>
      </c>
    </row>
    <row r="104" spans="1:14">
      <c r="A104" s="122" t="s">
        <v>136</v>
      </c>
      <c r="B104" s="52" t="s">
        <v>207</v>
      </c>
      <c r="C104" s="52" t="s">
        <v>137</v>
      </c>
      <c r="D104" s="93">
        <v>45635.743750000001</v>
      </c>
      <c r="E104" s="93">
        <v>45637.488194444442</v>
      </c>
      <c r="F104" s="94">
        <f t="shared" si="1"/>
        <v>1.7444444444408873</v>
      </c>
      <c r="G104" s="131">
        <v>45637.281944444447</v>
      </c>
      <c r="H104" s="66" t="s">
        <v>140</v>
      </c>
      <c r="I104" s="66">
        <v>134</v>
      </c>
      <c r="J104" s="66">
        <v>117</v>
      </c>
      <c r="K104" s="66">
        <v>17</v>
      </c>
      <c r="L104" s="123">
        <v>6</v>
      </c>
      <c r="M104" s="123">
        <v>38</v>
      </c>
      <c r="N104" s="66" t="s">
        <v>103</v>
      </c>
    </row>
    <row r="105" spans="1:14">
      <c r="A105" s="122" t="s">
        <v>136</v>
      </c>
      <c r="B105" s="52" t="s">
        <v>94</v>
      </c>
      <c r="C105" s="52" t="s">
        <v>137</v>
      </c>
      <c r="D105" s="93">
        <v>45635.963888888888</v>
      </c>
      <c r="E105" s="93">
        <v>45637.488194444442</v>
      </c>
      <c r="F105" s="94">
        <f t="shared" si="1"/>
        <v>1.5243055555547471</v>
      </c>
      <c r="G105" s="131">
        <v>45637.25</v>
      </c>
      <c r="H105" s="66" t="s">
        <v>138</v>
      </c>
      <c r="I105" s="66">
        <v>18</v>
      </c>
      <c r="J105" s="66">
        <v>14</v>
      </c>
      <c r="K105" s="66">
        <v>4</v>
      </c>
      <c r="L105" s="123">
        <v>2</v>
      </c>
      <c r="M105" s="123">
        <v>3</v>
      </c>
      <c r="N105" s="66" t="s">
        <v>103</v>
      </c>
    </row>
    <row r="106" spans="1:14">
      <c r="A106" s="122" t="s">
        <v>136</v>
      </c>
      <c r="B106" s="52" t="s">
        <v>208</v>
      </c>
      <c r="C106" s="52" t="s">
        <v>137</v>
      </c>
      <c r="D106" s="93">
        <v>45636.059027777781</v>
      </c>
      <c r="E106" s="93">
        <v>45637.488888888889</v>
      </c>
      <c r="F106" s="94">
        <f t="shared" si="1"/>
        <v>1.429861111108039</v>
      </c>
      <c r="G106" s="131">
        <v>45637.25</v>
      </c>
      <c r="H106" s="66" t="s">
        <v>138</v>
      </c>
      <c r="I106" s="66">
        <v>61</v>
      </c>
      <c r="J106" s="66">
        <v>56</v>
      </c>
      <c r="K106" s="66">
        <v>5</v>
      </c>
      <c r="L106" s="123">
        <v>6</v>
      </c>
      <c r="M106" s="123">
        <v>17</v>
      </c>
      <c r="N106" s="66" t="s">
        <v>103</v>
      </c>
    </row>
    <row r="107" spans="1:14">
      <c r="A107" s="122" t="s">
        <v>136</v>
      </c>
      <c r="B107" s="52" t="s">
        <v>79</v>
      </c>
      <c r="C107" s="52" t="s">
        <v>137</v>
      </c>
      <c r="D107" s="93">
        <v>45636.189583333333</v>
      </c>
      <c r="E107" s="93">
        <v>45637.489583333336</v>
      </c>
      <c r="F107" s="94">
        <f t="shared" si="1"/>
        <v>1.3000000000029104</v>
      </c>
      <c r="G107" s="131">
        <v>45637.25</v>
      </c>
      <c r="H107" s="66" t="s">
        <v>140</v>
      </c>
      <c r="I107" s="66">
        <v>168</v>
      </c>
      <c r="J107" s="66">
        <v>146</v>
      </c>
      <c r="K107" s="66">
        <v>22</v>
      </c>
      <c r="L107" s="123">
        <v>18</v>
      </c>
      <c r="M107" s="123">
        <v>33</v>
      </c>
      <c r="N107" s="66" t="s">
        <v>103</v>
      </c>
    </row>
    <row r="108" spans="1:14">
      <c r="A108" s="122" t="s">
        <v>136</v>
      </c>
      <c r="B108" s="52" t="s">
        <v>209</v>
      </c>
      <c r="C108" s="52" t="s">
        <v>137</v>
      </c>
      <c r="D108" s="93">
        <v>45635.750694444447</v>
      </c>
      <c r="E108" s="93">
        <v>45637.490277777775</v>
      </c>
      <c r="F108" s="94">
        <f t="shared" si="1"/>
        <v>1.7395833333284827</v>
      </c>
      <c r="G108" s="131">
        <v>45637.281944444447</v>
      </c>
      <c r="H108" s="66" t="s">
        <v>140</v>
      </c>
      <c r="I108" s="66">
        <v>42</v>
      </c>
      <c r="J108" s="66">
        <v>21</v>
      </c>
      <c r="K108" s="66">
        <v>21</v>
      </c>
      <c r="L108" s="123">
        <v>3</v>
      </c>
      <c r="M108" s="123">
        <v>2</v>
      </c>
      <c r="N108" s="66" t="s">
        <v>103</v>
      </c>
    </row>
    <row r="109" spans="1:14">
      <c r="A109" s="122" t="s">
        <v>136</v>
      </c>
      <c r="B109" s="52" t="s">
        <v>74</v>
      </c>
      <c r="C109" s="52" t="s">
        <v>137</v>
      </c>
      <c r="D109" s="93">
        <v>45635.645138888889</v>
      </c>
      <c r="E109" s="93">
        <v>45637.490972222222</v>
      </c>
      <c r="F109" s="94">
        <f t="shared" si="1"/>
        <v>1.8458333333328483</v>
      </c>
      <c r="G109" s="131">
        <v>45637.25</v>
      </c>
      <c r="H109" s="66" t="s">
        <v>138</v>
      </c>
      <c r="I109" s="66">
        <v>18</v>
      </c>
      <c r="J109" s="66">
        <v>5</v>
      </c>
      <c r="K109" s="66">
        <v>13</v>
      </c>
      <c r="L109" s="123">
        <v>0</v>
      </c>
      <c r="M109" s="123">
        <v>0</v>
      </c>
      <c r="N109" s="66" t="s">
        <v>103</v>
      </c>
    </row>
    <row r="110" spans="1:14">
      <c r="A110" s="122" t="s">
        <v>136</v>
      </c>
      <c r="B110" s="52" t="s">
        <v>210</v>
      </c>
      <c r="C110" s="52" t="s">
        <v>137</v>
      </c>
      <c r="D110" s="93">
        <v>45635.765972222223</v>
      </c>
      <c r="E110" s="93">
        <v>45637.490972222222</v>
      </c>
      <c r="F110" s="94">
        <f t="shared" si="1"/>
        <v>1.7249999999985448</v>
      </c>
      <c r="G110" s="131">
        <v>45637.25</v>
      </c>
      <c r="H110" s="66" t="s">
        <v>138</v>
      </c>
      <c r="I110" s="66">
        <v>17</v>
      </c>
      <c r="J110" s="66">
        <v>14</v>
      </c>
      <c r="K110" s="66">
        <v>3</v>
      </c>
      <c r="L110" s="123">
        <v>3</v>
      </c>
      <c r="M110" s="123">
        <v>6</v>
      </c>
      <c r="N110" s="66" t="s">
        <v>103</v>
      </c>
    </row>
    <row r="111" spans="1:14">
      <c r="A111" s="122" t="s">
        <v>136</v>
      </c>
      <c r="B111" s="52" t="s">
        <v>211</v>
      </c>
      <c r="C111" s="52" t="s">
        <v>137</v>
      </c>
      <c r="D111" s="93">
        <v>45635.773611111108</v>
      </c>
      <c r="E111" s="93">
        <v>45637.491666666669</v>
      </c>
      <c r="F111" s="94">
        <f t="shared" si="1"/>
        <v>1.7180555555605679</v>
      </c>
      <c r="G111" s="131">
        <v>45637.25</v>
      </c>
      <c r="H111" s="66" t="s">
        <v>138</v>
      </c>
      <c r="I111" s="66">
        <v>17</v>
      </c>
      <c r="J111" s="66">
        <v>8</v>
      </c>
      <c r="K111" s="66">
        <v>9</v>
      </c>
      <c r="L111" s="123">
        <v>0</v>
      </c>
      <c r="M111" s="123">
        <v>1</v>
      </c>
      <c r="N111" s="66" t="s">
        <v>103</v>
      </c>
    </row>
    <row r="112" spans="1:14">
      <c r="A112" s="122" t="s">
        <v>136</v>
      </c>
      <c r="B112" s="52" t="s">
        <v>212</v>
      </c>
      <c r="C112" s="52" t="s">
        <v>137</v>
      </c>
      <c r="D112" s="93">
        <v>45635.750694444447</v>
      </c>
      <c r="E112" s="93">
        <v>45637.492361111108</v>
      </c>
      <c r="F112" s="94">
        <f t="shared" si="1"/>
        <v>1.741666666661331</v>
      </c>
      <c r="G112" s="131">
        <v>45637.281944444447</v>
      </c>
      <c r="H112" s="66" t="s">
        <v>138</v>
      </c>
      <c r="I112" s="66">
        <v>301</v>
      </c>
      <c r="J112" s="66">
        <v>239</v>
      </c>
      <c r="K112" s="66">
        <v>62</v>
      </c>
      <c r="L112" s="123">
        <v>14</v>
      </c>
      <c r="M112" s="123">
        <v>37</v>
      </c>
      <c r="N112" s="66" t="s">
        <v>103</v>
      </c>
    </row>
    <row r="113" spans="1:14">
      <c r="A113" s="122" t="s">
        <v>136</v>
      </c>
      <c r="B113" s="52" t="s">
        <v>213</v>
      </c>
      <c r="C113" s="52" t="s">
        <v>137</v>
      </c>
      <c r="D113" s="93">
        <v>45635.645138888889</v>
      </c>
      <c r="E113" s="93">
        <v>45637.493055555555</v>
      </c>
      <c r="F113" s="94">
        <f t="shared" si="1"/>
        <v>1.8479166666656965</v>
      </c>
      <c r="G113" s="131">
        <v>45637.25</v>
      </c>
      <c r="H113" s="66" t="s">
        <v>138</v>
      </c>
      <c r="I113" s="66">
        <v>25</v>
      </c>
      <c r="J113" s="66">
        <v>7</v>
      </c>
      <c r="K113" s="66">
        <v>18</v>
      </c>
      <c r="L113" s="123">
        <v>0</v>
      </c>
      <c r="M113" s="123">
        <v>2</v>
      </c>
      <c r="N113" s="66" t="s">
        <v>103</v>
      </c>
    </row>
    <row r="114" spans="1:14">
      <c r="A114" s="122" t="s">
        <v>136</v>
      </c>
      <c r="B114" s="52" t="s">
        <v>214</v>
      </c>
      <c r="C114" s="52" t="s">
        <v>137</v>
      </c>
      <c r="D114" s="93">
        <v>45635.67083333333</v>
      </c>
      <c r="E114" s="93">
        <v>45637.495138888888</v>
      </c>
      <c r="F114" s="94">
        <f t="shared" si="1"/>
        <v>1.8243055555576575</v>
      </c>
      <c r="G114" s="131">
        <v>45637.25</v>
      </c>
      <c r="H114" s="66" t="s">
        <v>138</v>
      </c>
      <c r="I114" s="66">
        <v>478</v>
      </c>
      <c r="J114" s="66">
        <v>423</v>
      </c>
      <c r="K114" s="66">
        <v>55</v>
      </c>
      <c r="L114" s="123">
        <v>48</v>
      </c>
      <c r="M114" s="123">
        <v>209</v>
      </c>
      <c r="N114" s="66" t="s">
        <v>103</v>
      </c>
    </row>
    <row r="115" spans="1:14">
      <c r="A115" s="122" t="s">
        <v>136</v>
      </c>
      <c r="B115" s="52" t="s">
        <v>215</v>
      </c>
      <c r="C115" s="52" t="s">
        <v>137</v>
      </c>
      <c r="D115" s="93">
        <v>45635.645138888889</v>
      </c>
      <c r="E115" s="93">
        <v>45637.496527777781</v>
      </c>
      <c r="F115" s="94">
        <f t="shared" si="1"/>
        <v>1.851388888891961</v>
      </c>
      <c r="G115" s="131">
        <v>45637.25</v>
      </c>
      <c r="H115" s="66" t="s">
        <v>138</v>
      </c>
      <c r="I115" s="66">
        <v>15</v>
      </c>
      <c r="J115" s="66">
        <v>3</v>
      </c>
      <c r="K115" s="66">
        <v>12</v>
      </c>
      <c r="L115" s="123">
        <v>0</v>
      </c>
      <c r="M115" s="123">
        <v>0</v>
      </c>
      <c r="N115" s="66" t="s">
        <v>103</v>
      </c>
    </row>
    <row r="116" spans="1:14">
      <c r="A116" s="122" t="s">
        <v>136</v>
      </c>
      <c r="B116" s="52" t="s">
        <v>216</v>
      </c>
      <c r="C116" s="52" t="s">
        <v>137</v>
      </c>
      <c r="D116" s="93">
        <v>45635.67083333333</v>
      </c>
      <c r="E116" s="93">
        <v>45637.496527777781</v>
      </c>
      <c r="F116" s="94">
        <f t="shared" si="1"/>
        <v>1.8256944444510737</v>
      </c>
      <c r="G116" s="131">
        <v>45637.25</v>
      </c>
      <c r="H116" s="66" t="s">
        <v>138</v>
      </c>
      <c r="I116" s="66">
        <v>33</v>
      </c>
      <c r="J116" s="66">
        <v>32</v>
      </c>
      <c r="K116" s="66">
        <v>1</v>
      </c>
      <c r="L116" s="123">
        <v>0</v>
      </c>
      <c r="M116" s="123">
        <v>10</v>
      </c>
      <c r="N116" s="66" t="s">
        <v>103</v>
      </c>
    </row>
    <row r="117" spans="1:14">
      <c r="A117" s="122" t="s">
        <v>136</v>
      </c>
      <c r="B117" s="52" t="s">
        <v>217</v>
      </c>
      <c r="C117" s="52" t="s">
        <v>137</v>
      </c>
      <c r="D117" s="93">
        <v>45635.963888888888</v>
      </c>
      <c r="E117" s="93">
        <v>45637.49722222222</v>
      </c>
      <c r="F117" s="94">
        <f t="shared" si="1"/>
        <v>1.5333333333328483</v>
      </c>
      <c r="G117" s="131">
        <v>45637.25</v>
      </c>
      <c r="H117" s="66" t="s">
        <v>138</v>
      </c>
      <c r="I117" s="66">
        <v>84</v>
      </c>
      <c r="J117" s="66">
        <v>72</v>
      </c>
      <c r="K117" s="66">
        <v>12</v>
      </c>
      <c r="L117" s="123">
        <v>4</v>
      </c>
      <c r="M117" s="123">
        <v>16</v>
      </c>
      <c r="N117" s="66" t="s">
        <v>103</v>
      </c>
    </row>
    <row r="118" spans="1:14">
      <c r="A118" s="122" t="s">
        <v>136</v>
      </c>
      <c r="B118" s="52" t="s">
        <v>218</v>
      </c>
      <c r="C118" s="52" t="s">
        <v>137</v>
      </c>
      <c r="D118" s="93">
        <v>45635.645138888889</v>
      </c>
      <c r="E118" s="93">
        <v>45637.497916666667</v>
      </c>
      <c r="F118" s="94">
        <f t="shared" si="1"/>
        <v>1.8527777777781012</v>
      </c>
      <c r="G118" s="131">
        <v>45637.25</v>
      </c>
      <c r="H118" s="66" t="s">
        <v>138</v>
      </c>
      <c r="I118" s="66">
        <v>30</v>
      </c>
      <c r="J118" s="66">
        <v>22</v>
      </c>
      <c r="K118" s="66">
        <v>8</v>
      </c>
      <c r="L118" s="123">
        <v>1</v>
      </c>
      <c r="M118" s="123">
        <v>5</v>
      </c>
      <c r="N118" s="66" t="s">
        <v>103</v>
      </c>
    </row>
    <row r="119" spans="1:14">
      <c r="A119" s="122" t="s">
        <v>136</v>
      </c>
      <c r="B119" s="52" t="s">
        <v>219</v>
      </c>
      <c r="C119" s="52" t="s">
        <v>137</v>
      </c>
      <c r="D119" s="93">
        <v>45635.645138888889</v>
      </c>
      <c r="E119" s="93">
        <v>45637.499305555553</v>
      </c>
      <c r="F119" s="94">
        <f t="shared" si="1"/>
        <v>1.8541666666642413</v>
      </c>
      <c r="G119" s="131">
        <v>45637.25</v>
      </c>
      <c r="H119" s="66" t="s">
        <v>138</v>
      </c>
      <c r="I119" s="66">
        <v>25</v>
      </c>
      <c r="J119" s="66">
        <v>19</v>
      </c>
      <c r="K119" s="66">
        <v>6</v>
      </c>
      <c r="L119" s="123">
        <v>2</v>
      </c>
      <c r="M119" s="123">
        <v>7</v>
      </c>
      <c r="N119" s="66" t="s">
        <v>103</v>
      </c>
    </row>
    <row r="120" spans="1:14">
      <c r="A120" s="122" t="s">
        <v>136</v>
      </c>
      <c r="B120" s="52" t="s">
        <v>220</v>
      </c>
      <c r="C120" s="52" t="s">
        <v>137</v>
      </c>
      <c r="D120" s="93">
        <v>45635.717361111114</v>
      </c>
      <c r="E120" s="93">
        <v>45637.50277777778</v>
      </c>
      <c r="F120" s="94">
        <f t="shared" si="1"/>
        <v>1.7854166666656965</v>
      </c>
      <c r="G120" s="131">
        <v>45637.25</v>
      </c>
      <c r="H120" s="66" t="s">
        <v>140</v>
      </c>
      <c r="I120" s="66">
        <v>40</v>
      </c>
      <c r="J120" s="66">
        <v>31</v>
      </c>
      <c r="K120" s="66">
        <v>9</v>
      </c>
      <c r="L120" s="123">
        <v>5</v>
      </c>
      <c r="M120" s="123">
        <v>10</v>
      </c>
      <c r="N120" s="66" t="s">
        <v>103</v>
      </c>
    </row>
    <row r="121" spans="1:14">
      <c r="A121" s="122" t="s">
        <v>136</v>
      </c>
      <c r="B121" s="52" t="s">
        <v>221</v>
      </c>
      <c r="C121" s="52" t="s">
        <v>222</v>
      </c>
      <c r="D121" s="93">
        <v>45636.189583333333</v>
      </c>
      <c r="E121" s="93">
        <v>45637.504166666666</v>
      </c>
      <c r="F121" s="94">
        <f t="shared" si="1"/>
        <v>1.3145833333328483</v>
      </c>
      <c r="G121" s="131">
        <v>45637.25</v>
      </c>
      <c r="H121" s="66" t="s">
        <v>138</v>
      </c>
      <c r="I121" s="66">
        <v>134</v>
      </c>
      <c r="J121" s="66">
        <v>86</v>
      </c>
      <c r="K121" s="66">
        <v>48</v>
      </c>
      <c r="L121" s="123">
        <v>5</v>
      </c>
      <c r="M121" s="123">
        <v>16</v>
      </c>
      <c r="N121" s="66" t="s">
        <v>103</v>
      </c>
    </row>
    <row r="122" spans="1:14">
      <c r="A122" s="122" t="s">
        <v>136</v>
      </c>
      <c r="B122" s="52" t="s">
        <v>46</v>
      </c>
      <c r="C122" s="52" t="s">
        <v>137</v>
      </c>
      <c r="D122" s="93">
        <v>45635.64166666667</v>
      </c>
      <c r="E122" s="93">
        <v>45637.504861111112</v>
      </c>
      <c r="F122" s="94">
        <f t="shared" si="1"/>
        <v>1.8631944444423425</v>
      </c>
      <c r="G122" s="131">
        <v>45637.25</v>
      </c>
      <c r="H122" s="66" t="s">
        <v>138</v>
      </c>
      <c r="I122" s="66">
        <v>0</v>
      </c>
      <c r="J122" s="66">
        <v>0</v>
      </c>
      <c r="K122" s="66">
        <v>0</v>
      </c>
      <c r="L122" s="123">
        <v>0</v>
      </c>
      <c r="M122" s="123">
        <v>0</v>
      </c>
      <c r="N122" s="66" t="s">
        <v>103</v>
      </c>
    </row>
    <row r="123" spans="1:14">
      <c r="A123" s="122" t="s">
        <v>136</v>
      </c>
      <c r="B123" s="52" t="s">
        <v>223</v>
      </c>
      <c r="C123" s="52" t="s">
        <v>137</v>
      </c>
      <c r="D123" s="93">
        <v>45635.773611111108</v>
      </c>
      <c r="E123" s="93">
        <v>45637.504861111112</v>
      </c>
      <c r="F123" s="94">
        <f t="shared" si="1"/>
        <v>1.7312500000043656</v>
      </c>
      <c r="G123" s="131">
        <v>45637.25</v>
      </c>
      <c r="H123" s="66" t="s">
        <v>138</v>
      </c>
      <c r="I123" s="66">
        <v>80</v>
      </c>
      <c r="J123" s="66">
        <v>69</v>
      </c>
      <c r="K123" s="66">
        <v>11</v>
      </c>
      <c r="L123" s="123">
        <v>2</v>
      </c>
      <c r="M123" s="123">
        <v>17</v>
      </c>
      <c r="N123" s="66" t="s">
        <v>103</v>
      </c>
    </row>
    <row r="124" spans="1:14">
      <c r="A124" s="122" t="s">
        <v>136</v>
      </c>
      <c r="B124" s="52" t="s">
        <v>224</v>
      </c>
      <c r="C124" s="52" t="s">
        <v>137</v>
      </c>
      <c r="D124" s="93">
        <v>45635.743750000001</v>
      </c>
      <c r="E124" s="93">
        <v>45637.505555555559</v>
      </c>
      <c r="F124" s="94">
        <f t="shared" si="1"/>
        <v>1.7618055555576575</v>
      </c>
      <c r="G124" s="131">
        <v>45637.281944444447</v>
      </c>
      <c r="H124" s="66" t="s">
        <v>140</v>
      </c>
      <c r="I124" s="66">
        <v>348</v>
      </c>
      <c r="J124" s="66">
        <v>282</v>
      </c>
      <c r="K124" s="66">
        <v>66</v>
      </c>
      <c r="L124" s="123">
        <v>36</v>
      </c>
      <c r="M124" s="123">
        <v>55</v>
      </c>
      <c r="N124" s="66" t="s">
        <v>103</v>
      </c>
    </row>
    <row r="125" spans="1:14">
      <c r="A125" s="122" t="s">
        <v>136</v>
      </c>
      <c r="B125" s="52" t="s">
        <v>225</v>
      </c>
      <c r="C125" s="52" t="s">
        <v>137</v>
      </c>
      <c r="D125" s="93">
        <v>45636.302083333336</v>
      </c>
      <c r="E125" s="93">
        <v>45637.506249999999</v>
      </c>
      <c r="F125" s="94">
        <f t="shared" si="1"/>
        <v>1.2041666666627862</v>
      </c>
      <c r="G125" s="131">
        <v>45637.25</v>
      </c>
      <c r="H125" s="66" t="s">
        <v>140</v>
      </c>
      <c r="I125" s="66">
        <v>29</v>
      </c>
      <c r="J125" s="66">
        <v>8</v>
      </c>
      <c r="K125" s="66">
        <v>21</v>
      </c>
      <c r="L125" s="123">
        <v>0</v>
      </c>
      <c r="M125" s="123">
        <v>0</v>
      </c>
      <c r="N125" s="66" t="s">
        <v>103</v>
      </c>
    </row>
    <row r="126" spans="1:14">
      <c r="A126" s="122" t="s">
        <v>136</v>
      </c>
      <c r="B126" s="52" t="s">
        <v>90</v>
      </c>
      <c r="C126" s="52" t="s">
        <v>137</v>
      </c>
      <c r="D126" s="93">
        <v>45636.027777777781</v>
      </c>
      <c r="E126" s="93">
        <v>45637.509027777778</v>
      </c>
      <c r="F126" s="94">
        <f t="shared" si="1"/>
        <v>1.4812499999970896</v>
      </c>
      <c r="G126" s="131">
        <v>45637.270833333336</v>
      </c>
      <c r="H126" s="66" t="s">
        <v>138</v>
      </c>
      <c r="I126" s="66">
        <v>16</v>
      </c>
      <c r="J126" s="66">
        <v>0</v>
      </c>
      <c r="K126" s="66">
        <v>16</v>
      </c>
      <c r="L126" s="123">
        <v>0</v>
      </c>
      <c r="M126" s="123">
        <v>0</v>
      </c>
      <c r="N126" s="66" t="s">
        <v>103</v>
      </c>
    </row>
    <row r="127" spans="1:14">
      <c r="A127" s="122" t="s">
        <v>136</v>
      </c>
      <c r="B127" s="52" t="s">
        <v>226</v>
      </c>
      <c r="C127" s="52" t="s">
        <v>137</v>
      </c>
      <c r="D127" s="93">
        <v>45635.64166666667</v>
      </c>
      <c r="E127" s="93">
        <v>45637.512499999997</v>
      </c>
      <c r="F127" s="94">
        <f t="shared" si="1"/>
        <v>1.8708333333270275</v>
      </c>
      <c r="G127" s="131">
        <v>45637.25</v>
      </c>
      <c r="H127" s="66" t="s">
        <v>138</v>
      </c>
      <c r="I127" s="66">
        <v>245</v>
      </c>
      <c r="J127" s="66">
        <v>217</v>
      </c>
      <c r="K127" s="66">
        <v>28</v>
      </c>
      <c r="L127" s="123">
        <v>33</v>
      </c>
      <c r="M127" s="123">
        <v>78</v>
      </c>
      <c r="N127" s="66" t="s">
        <v>103</v>
      </c>
    </row>
    <row r="128" spans="1:14">
      <c r="A128" s="122" t="s">
        <v>136</v>
      </c>
      <c r="B128" s="52" t="s">
        <v>227</v>
      </c>
      <c r="C128" s="52" t="s">
        <v>137</v>
      </c>
      <c r="D128" s="93">
        <v>45635.743750000001</v>
      </c>
      <c r="E128" s="93">
        <v>45637.512499999997</v>
      </c>
      <c r="F128" s="94">
        <f t="shared" si="1"/>
        <v>1.7687499999956344</v>
      </c>
      <c r="G128" s="131">
        <v>45637.281944444447</v>
      </c>
      <c r="H128" s="66" t="s">
        <v>138</v>
      </c>
      <c r="I128" s="66">
        <v>321</v>
      </c>
      <c r="J128" s="66">
        <v>253</v>
      </c>
      <c r="K128" s="66">
        <v>68</v>
      </c>
      <c r="L128" s="123">
        <v>25</v>
      </c>
      <c r="M128" s="123">
        <v>75</v>
      </c>
      <c r="N128" s="66" t="s">
        <v>103</v>
      </c>
    </row>
    <row r="129" spans="1:14">
      <c r="A129" s="122" t="s">
        <v>136</v>
      </c>
      <c r="B129" s="52" t="s">
        <v>228</v>
      </c>
      <c r="C129" s="52" t="s">
        <v>137</v>
      </c>
      <c r="D129" s="93">
        <v>45635.747916666667</v>
      </c>
      <c r="E129" s="93">
        <v>45637.51458333333</v>
      </c>
      <c r="F129" s="94">
        <f t="shared" si="1"/>
        <v>1.7666666666627862</v>
      </c>
      <c r="G129" s="131">
        <v>45637.281944444447</v>
      </c>
      <c r="H129" s="66" t="s">
        <v>140</v>
      </c>
      <c r="I129" s="66">
        <v>799</v>
      </c>
      <c r="J129" s="66">
        <v>678</v>
      </c>
      <c r="K129" s="66">
        <v>121</v>
      </c>
      <c r="L129" s="123">
        <v>54</v>
      </c>
      <c r="M129" s="123">
        <v>286</v>
      </c>
      <c r="N129" s="66" t="s">
        <v>103</v>
      </c>
    </row>
    <row r="130" spans="1:14">
      <c r="A130" s="122" t="s">
        <v>136</v>
      </c>
      <c r="B130" s="52" t="s">
        <v>229</v>
      </c>
      <c r="C130" s="52" t="s">
        <v>137</v>
      </c>
      <c r="D130" s="93">
        <v>45635.773611111108</v>
      </c>
      <c r="E130" s="93">
        <v>45637.51458333333</v>
      </c>
      <c r="F130" s="94">
        <f t="shared" si="1"/>
        <v>1.7409722222218988</v>
      </c>
      <c r="G130" s="131">
        <v>45637.25</v>
      </c>
      <c r="H130" s="66" t="s">
        <v>138</v>
      </c>
      <c r="I130" s="66">
        <v>76</v>
      </c>
      <c r="J130" s="66">
        <v>63</v>
      </c>
      <c r="K130" s="66">
        <v>13</v>
      </c>
      <c r="L130" s="123">
        <v>4</v>
      </c>
      <c r="M130" s="123">
        <v>6</v>
      </c>
      <c r="N130" s="66" t="s">
        <v>103</v>
      </c>
    </row>
    <row r="131" spans="1:14">
      <c r="A131" s="122" t="s">
        <v>136</v>
      </c>
      <c r="B131" s="52" t="s">
        <v>59</v>
      </c>
      <c r="C131" s="52" t="s">
        <v>137</v>
      </c>
      <c r="D131" s="93">
        <v>45635.719444444447</v>
      </c>
      <c r="E131" s="93">
        <v>45637.515277777777</v>
      </c>
      <c r="F131" s="94">
        <f t="shared" si="1"/>
        <v>1.7958333333299379</v>
      </c>
      <c r="G131" s="131">
        <v>45637.25</v>
      </c>
      <c r="H131" s="66" t="s">
        <v>138</v>
      </c>
      <c r="I131" s="66">
        <v>0</v>
      </c>
      <c r="J131" s="66">
        <v>0</v>
      </c>
      <c r="K131" s="66">
        <v>0</v>
      </c>
      <c r="L131" s="123">
        <v>0</v>
      </c>
      <c r="M131" s="123">
        <v>0</v>
      </c>
      <c r="N131" s="66" t="s">
        <v>103</v>
      </c>
    </row>
    <row r="132" spans="1:14">
      <c r="A132" s="122" t="s">
        <v>136</v>
      </c>
      <c r="B132" s="52" t="s">
        <v>230</v>
      </c>
      <c r="C132" s="52" t="s">
        <v>137</v>
      </c>
      <c r="D132" s="93">
        <v>45635.717361111114</v>
      </c>
      <c r="E132" s="93">
        <v>45637.517361111109</v>
      </c>
      <c r="F132" s="94">
        <f t="shared" si="1"/>
        <v>1.7999999999956344</v>
      </c>
      <c r="G132" s="131">
        <v>45637.25</v>
      </c>
      <c r="H132" s="66" t="s">
        <v>140</v>
      </c>
      <c r="I132" s="66">
        <v>209</v>
      </c>
      <c r="J132" s="66">
        <v>190</v>
      </c>
      <c r="K132" s="66">
        <v>19</v>
      </c>
      <c r="L132" s="123">
        <v>21</v>
      </c>
      <c r="M132" s="123">
        <v>45</v>
      </c>
      <c r="N132" s="66" t="s">
        <v>103</v>
      </c>
    </row>
    <row r="133" spans="1:14">
      <c r="A133" s="122" t="s">
        <v>136</v>
      </c>
      <c r="B133" s="52" t="s">
        <v>95</v>
      </c>
      <c r="C133" s="52" t="s">
        <v>137</v>
      </c>
      <c r="D133" s="93">
        <v>45635.62777777778</v>
      </c>
      <c r="E133" s="93">
        <v>45637.518055555556</v>
      </c>
      <c r="F133" s="94">
        <f t="shared" si="1"/>
        <v>1.890277777776646</v>
      </c>
      <c r="G133" s="131">
        <v>45637.357638888891</v>
      </c>
      <c r="H133" s="66" t="s">
        <v>138</v>
      </c>
      <c r="I133" s="66">
        <v>0</v>
      </c>
      <c r="J133" s="66">
        <v>0</v>
      </c>
      <c r="K133" s="66">
        <v>0</v>
      </c>
      <c r="L133" s="123">
        <v>0</v>
      </c>
      <c r="M133" s="123">
        <v>0</v>
      </c>
      <c r="N133" s="66" t="s">
        <v>103</v>
      </c>
    </row>
    <row r="134" spans="1:14">
      <c r="A134" s="122" t="s">
        <v>136</v>
      </c>
      <c r="B134" s="52" t="s">
        <v>231</v>
      </c>
      <c r="C134" s="52" t="s">
        <v>137</v>
      </c>
      <c r="D134" s="93">
        <v>45635.67083333333</v>
      </c>
      <c r="E134" s="93">
        <v>45637.518055555556</v>
      </c>
      <c r="F134" s="94">
        <f t="shared" ref="F134:F197" si="2">E134-D134</f>
        <v>1.8472222222262644</v>
      </c>
      <c r="G134" s="131">
        <v>45637.25</v>
      </c>
      <c r="H134" s="66" t="s">
        <v>138</v>
      </c>
      <c r="I134" s="66">
        <v>42</v>
      </c>
      <c r="J134" s="66">
        <v>36</v>
      </c>
      <c r="K134" s="66">
        <v>6</v>
      </c>
      <c r="L134" s="123">
        <v>3</v>
      </c>
      <c r="M134" s="123">
        <v>15</v>
      </c>
      <c r="N134" s="66" t="s">
        <v>103</v>
      </c>
    </row>
    <row r="135" spans="1:14">
      <c r="A135" s="122" t="s">
        <v>136</v>
      </c>
      <c r="B135" s="52" t="s">
        <v>232</v>
      </c>
      <c r="C135" s="52" t="s">
        <v>137</v>
      </c>
      <c r="D135" s="93">
        <v>45635.717361111114</v>
      </c>
      <c r="E135" s="93">
        <v>45637.518055555556</v>
      </c>
      <c r="F135" s="94">
        <f t="shared" si="2"/>
        <v>1.8006944444423425</v>
      </c>
      <c r="G135" s="131">
        <v>45637.25</v>
      </c>
      <c r="H135" s="66" t="s">
        <v>140</v>
      </c>
      <c r="I135" s="66">
        <v>187</v>
      </c>
      <c r="J135" s="66">
        <v>176</v>
      </c>
      <c r="K135" s="66">
        <v>11</v>
      </c>
      <c r="L135" s="123">
        <v>20</v>
      </c>
      <c r="M135" s="123">
        <v>53</v>
      </c>
      <c r="N135" s="66" t="s">
        <v>103</v>
      </c>
    </row>
    <row r="136" spans="1:14">
      <c r="A136" s="122" t="s">
        <v>136</v>
      </c>
      <c r="B136" s="52" t="s">
        <v>233</v>
      </c>
      <c r="C136" s="52" t="s">
        <v>137</v>
      </c>
      <c r="D136" s="93">
        <v>45635.743750000001</v>
      </c>
      <c r="E136" s="93">
        <v>45637.520138888889</v>
      </c>
      <c r="F136" s="94">
        <f t="shared" si="2"/>
        <v>1.7763888888875954</v>
      </c>
      <c r="G136" s="131">
        <v>45637.281944444447</v>
      </c>
      <c r="H136" s="66" t="s">
        <v>138</v>
      </c>
      <c r="I136" s="66">
        <v>25</v>
      </c>
      <c r="J136" s="66">
        <v>20</v>
      </c>
      <c r="K136" s="66">
        <v>5</v>
      </c>
      <c r="L136" s="123">
        <v>2</v>
      </c>
      <c r="M136" s="123">
        <v>4</v>
      </c>
      <c r="N136" s="66" t="s">
        <v>103</v>
      </c>
    </row>
    <row r="137" spans="1:14">
      <c r="A137" s="122" t="s">
        <v>136</v>
      </c>
      <c r="B137" s="52" t="s">
        <v>234</v>
      </c>
      <c r="C137" s="52" t="s">
        <v>137</v>
      </c>
      <c r="D137" s="93">
        <v>45635.719444444447</v>
      </c>
      <c r="E137" s="93">
        <v>45637.520833333336</v>
      </c>
      <c r="F137" s="94">
        <f t="shared" si="2"/>
        <v>1.8013888888890506</v>
      </c>
      <c r="G137" s="131">
        <v>45637.25</v>
      </c>
      <c r="H137" s="66" t="s">
        <v>138</v>
      </c>
      <c r="I137" s="66">
        <v>903</v>
      </c>
      <c r="J137" s="66">
        <v>650</v>
      </c>
      <c r="K137" s="66">
        <v>253</v>
      </c>
      <c r="L137" s="123">
        <v>47</v>
      </c>
      <c r="M137" s="123">
        <v>116</v>
      </c>
      <c r="N137" s="66" t="s">
        <v>103</v>
      </c>
    </row>
    <row r="138" spans="1:14">
      <c r="A138" s="122" t="s">
        <v>136</v>
      </c>
      <c r="B138" s="52" t="s">
        <v>235</v>
      </c>
      <c r="C138" s="52" t="s">
        <v>137</v>
      </c>
      <c r="D138" s="93">
        <v>45635.747916666667</v>
      </c>
      <c r="E138" s="93">
        <v>45637.522916666669</v>
      </c>
      <c r="F138" s="94">
        <f t="shared" si="2"/>
        <v>1.7750000000014552</v>
      </c>
      <c r="G138" s="131">
        <v>45637.281944444447</v>
      </c>
      <c r="H138" s="66" t="s">
        <v>138</v>
      </c>
      <c r="I138" s="66">
        <v>162</v>
      </c>
      <c r="J138" s="66">
        <v>116</v>
      </c>
      <c r="K138" s="66">
        <v>46</v>
      </c>
      <c r="L138" s="123">
        <v>13</v>
      </c>
      <c r="M138" s="123">
        <v>20</v>
      </c>
      <c r="N138" s="66" t="s">
        <v>103</v>
      </c>
    </row>
    <row r="139" spans="1:14">
      <c r="A139" s="122" t="s">
        <v>136</v>
      </c>
      <c r="B139" s="52" t="s">
        <v>236</v>
      </c>
      <c r="C139" s="52" t="s">
        <v>222</v>
      </c>
      <c r="D139" s="93">
        <v>45636.189583333333</v>
      </c>
      <c r="E139" s="93">
        <v>45637.525000000001</v>
      </c>
      <c r="F139" s="94">
        <f t="shared" si="2"/>
        <v>1.3354166666686069</v>
      </c>
      <c r="G139" s="131">
        <v>45637.25</v>
      </c>
      <c r="H139" s="66" t="s">
        <v>140</v>
      </c>
      <c r="I139" s="66">
        <v>59</v>
      </c>
      <c r="J139" s="66">
        <v>29</v>
      </c>
      <c r="K139" s="66">
        <v>30</v>
      </c>
      <c r="L139" s="123">
        <v>1</v>
      </c>
      <c r="M139" s="123">
        <v>4</v>
      </c>
      <c r="N139" s="66" t="s">
        <v>103</v>
      </c>
    </row>
    <row r="140" spans="1:14">
      <c r="A140" s="122" t="s">
        <v>136</v>
      </c>
      <c r="B140" s="52" t="s">
        <v>237</v>
      </c>
      <c r="C140" s="52" t="s">
        <v>137</v>
      </c>
      <c r="D140" s="93">
        <v>45635.62777777778</v>
      </c>
      <c r="E140" s="93">
        <v>45637.525694444441</v>
      </c>
      <c r="F140" s="94">
        <f t="shared" si="2"/>
        <v>1.897916666661331</v>
      </c>
      <c r="G140" s="131">
        <v>45637.357638888891</v>
      </c>
      <c r="H140" s="66" t="s">
        <v>138</v>
      </c>
      <c r="I140" s="66">
        <v>10</v>
      </c>
      <c r="J140" s="66">
        <v>0</v>
      </c>
      <c r="K140" s="66">
        <v>10</v>
      </c>
      <c r="L140" s="123">
        <v>0</v>
      </c>
      <c r="M140" s="123">
        <v>0</v>
      </c>
      <c r="N140" s="66" t="s">
        <v>103</v>
      </c>
    </row>
    <row r="141" spans="1:14">
      <c r="A141" s="122" t="s">
        <v>136</v>
      </c>
      <c r="B141" s="52" t="s">
        <v>48</v>
      </c>
      <c r="C141" s="52" t="s">
        <v>137</v>
      </c>
      <c r="D141" s="93">
        <v>45635.62777777778</v>
      </c>
      <c r="E141" s="93">
        <v>45637.525694444441</v>
      </c>
      <c r="F141" s="94">
        <f t="shared" si="2"/>
        <v>1.897916666661331</v>
      </c>
      <c r="G141" s="131">
        <v>45637.25</v>
      </c>
      <c r="H141" s="66" t="s">
        <v>138</v>
      </c>
      <c r="I141" s="66">
        <v>15</v>
      </c>
      <c r="J141" s="66">
        <v>8</v>
      </c>
      <c r="K141" s="66">
        <v>7</v>
      </c>
      <c r="L141" s="123">
        <v>0</v>
      </c>
      <c r="M141" s="123">
        <v>3</v>
      </c>
      <c r="N141" s="66" t="s">
        <v>103</v>
      </c>
    </row>
    <row r="142" spans="1:14">
      <c r="A142" s="122" t="s">
        <v>136</v>
      </c>
      <c r="B142" s="52" t="s">
        <v>238</v>
      </c>
      <c r="C142" s="52" t="s">
        <v>137</v>
      </c>
      <c r="D142" s="93">
        <v>45636.302083333336</v>
      </c>
      <c r="E142" s="93">
        <v>45637.525694444441</v>
      </c>
      <c r="F142" s="94">
        <f t="shared" si="2"/>
        <v>1.2236111111051287</v>
      </c>
      <c r="G142" s="131">
        <v>45637.25</v>
      </c>
      <c r="H142" s="66" t="s">
        <v>140</v>
      </c>
      <c r="I142" s="66">
        <v>166</v>
      </c>
      <c r="J142" s="66">
        <v>106</v>
      </c>
      <c r="K142" s="66">
        <v>60</v>
      </c>
      <c r="L142" s="123">
        <v>11</v>
      </c>
      <c r="M142" s="123">
        <v>23</v>
      </c>
      <c r="N142" s="66" t="s">
        <v>103</v>
      </c>
    </row>
    <row r="143" spans="1:14">
      <c r="A143" s="122" t="s">
        <v>136</v>
      </c>
      <c r="B143" s="52" t="s">
        <v>239</v>
      </c>
      <c r="C143" s="52" t="s">
        <v>137</v>
      </c>
      <c r="D143" s="93">
        <v>45635.62777777778</v>
      </c>
      <c r="E143" s="93">
        <v>45637.526388888888</v>
      </c>
      <c r="F143" s="94">
        <f t="shared" si="2"/>
        <v>1.898611111108039</v>
      </c>
      <c r="G143" s="131">
        <v>45637.357638888891</v>
      </c>
      <c r="H143" s="66" t="s">
        <v>138</v>
      </c>
      <c r="I143" s="66">
        <v>35</v>
      </c>
      <c r="J143" s="66">
        <v>33</v>
      </c>
      <c r="K143" s="66">
        <v>2</v>
      </c>
      <c r="L143" s="123">
        <v>5</v>
      </c>
      <c r="M143" s="123">
        <v>17</v>
      </c>
      <c r="N143" s="66" t="s">
        <v>103</v>
      </c>
    </row>
    <row r="144" spans="1:14">
      <c r="A144" s="122" t="s">
        <v>136</v>
      </c>
      <c r="B144" s="52" t="s">
        <v>240</v>
      </c>
      <c r="C144" s="52" t="s">
        <v>137</v>
      </c>
      <c r="D144" s="93">
        <v>45635.62777777778</v>
      </c>
      <c r="E144" s="93">
        <v>45637.527083333334</v>
      </c>
      <c r="F144" s="94">
        <f t="shared" si="2"/>
        <v>1.8993055555547471</v>
      </c>
      <c r="G144" s="131">
        <v>45637.25</v>
      </c>
      <c r="H144" s="66" t="s">
        <v>138</v>
      </c>
      <c r="I144" s="66">
        <v>96</v>
      </c>
      <c r="J144" s="66">
        <v>89</v>
      </c>
      <c r="K144" s="66">
        <v>7</v>
      </c>
      <c r="L144" s="123">
        <v>10</v>
      </c>
      <c r="M144" s="123">
        <v>11</v>
      </c>
      <c r="N144" s="66" t="s">
        <v>103</v>
      </c>
    </row>
    <row r="145" spans="1:14">
      <c r="A145" s="122" t="s">
        <v>136</v>
      </c>
      <c r="B145" s="52" t="s">
        <v>241</v>
      </c>
      <c r="C145" s="52" t="s">
        <v>137</v>
      </c>
      <c r="D145" s="93">
        <v>45635.64166666667</v>
      </c>
      <c r="E145" s="93">
        <v>45637.527083333334</v>
      </c>
      <c r="F145" s="94">
        <f t="shared" si="2"/>
        <v>1.8854166666642413</v>
      </c>
      <c r="G145" s="131">
        <v>45637.25</v>
      </c>
      <c r="H145" s="66" t="s">
        <v>138</v>
      </c>
      <c r="I145" s="66">
        <v>103</v>
      </c>
      <c r="J145" s="66">
        <v>88</v>
      </c>
      <c r="K145" s="66">
        <v>15</v>
      </c>
      <c r="L145" s="123">
        <v>8</v>
      </c>
      <c r="M145" s="123">
        <v>28</v>
      </c>
      <c r="N145" s="66" t="s">
        <v>103</v>
      </c>
    </row>
    <row r="146" spans="1:14">
      <c r="A146" s="122" t="s">
        <v>136</v>
      </c>
      <c r="B146" s="52" t="s">
        <v>242</v>
      </c>
      <c r="C146" s="52" t="s">
        <v>137</v>
      </c>
      <c r="D146" s="93">
        <v>45635.62777777778</v>
      </c>
      <c r="E146" s="93">
        <v>45637.52847222222</v>
      </c>
      <c r="F146" s="94">
        <f t="shared" si="2"/>
        <v>1.9006944444408873</v>
      </c>
      <c r="G146" s="131">
        <v>45637.25</v>
      </c>
      <c r="H146" s="66" t="s">
        <v>138</v>
      </c>
      <c r="I146" s="66">
        <v>347</v>
      </c>
      <c r="J146" s="66">
        <v>308</v>
      </c>
      <c r="K146" s="66">
        <v>39</v>
      </c>
      <c r="L146" s="123">
        <v>23</v>
      </c>
      <c r="M146" s="123">
        <v>94</v>
      </c>
      <c r="N146" s="66" t="s">
        <v>103</v>
      </c>
    </row>
    <row r="147" spans="1:14">
      <c r="A147" s="122" t="s">
        <v>136</v>
      </c>
      <c r="B147" s="52" t="s">
        <v>243</v>
      </c>
      <c r="C147" s="52" t="s">
        <v>137</v>
      </c>
      <c r="D147" s="93">
        <v>45636.189583333333</v>
      </c>
      <c r="E147" s="93">
        <v>45637.529166666667</v>
      </c>
      <c r="F147" s="94">
        <f t="shared" si="2"/>
        <v>1.3395833333343035</v>
      </c>
      <c r="G147" s="131">
        <v>45637.25</v>
      </c>
      <c r="H147" s="66" t="s">
        <v>140</v>
      </c>
      <c r="I147" s="66">
        <v>185</v>
      </c>
      <c r="J147" s="66">
        <v>142</v>
      </c>
      <c r="K147" s="66">
        <v>43</v>
      </c>
      <c r="L147" s="123">
        <v>12</v>
      </c>
      <c r="M147" s="123">
        <v>39</v>
      </c>
      <c r="N147" s="66" t="s">
        <v>103</v>
      </c>
    </row>
    <row r="148" spans="1:14">
      <c r="A148" s="122" t="s">
        <v>136</v>
      </c>
      <c r="B148" s="52" t="s">
        <v>244</v>
      </c>
      <c r="C148" s="52" t="s">
        <v>137</v>
      </c>
      <c r="D148" s="93">
        <v>45636.160416666666</v>
      </c>
      <c r="E148" s="93">
        <v>45637.530555555553</v>
      </c>
      <c r="F148" s="94">
        <f t="shared" si="2"/>
        <v>1.3701388888875954</v>
      </c>
      <c r="G148" s="131">
        <v>45637.25</v>
      </c>
      <c r="H148" s="66" t="s">
        <v>138</v>
      </c>
      <c r="I148" s="66">
        <v>162</v>
      </c>
      <c r="J148" s="66">
        <v>140</v>
      </c>
      <c r="K148" s="66">
        <v>22</v>
      </c>
      <c r="L148" s="123">
        <v>8</v>
      </c>
      <c r="M148" s="123">
        <v>45</v>
      </c>
      <c r="N148" s="66" t="s">
        <v>103</v>
      </c>
    </row>
    <row r="149" spans="1:14">
      <c r="A149" s="122" t="s">
        <v>136</v>
      </c>
      <c r="B149" s="52" t="s">
        <v>245</v>
      </c>
      <c r="C149" s="52" t="s">
        <v>137</v>
      </c>
      <c r="D149" s="93">
        <v>45635.62777777778</v>
      </c>
      <c r="E149" s="93">
        <v>45637.532638888886</v>
      </c>
      <c r="F149" s="94">
        <f t="shared" si="2"/>
        <v>1.9048611111065838</v>
      </c>
      <c r="G149" s="131">
        <v>45637.357638888891</v>
      </c>
      <c r="H149" s="66" t="s">
        <v>138</v>
      </c>
      <c r="I149" s="66">
        <v>33</v>
      </c>
      <c r="J149" s="66">
        <v>19</v>
      </c>
      <c r="K149" s="66">
        <v>14</v>
      </c>
      <c r="L149" s="123">
        <v>2</v>
      </c>
      <c r="M149" s="123">
        <v>11</v>
      </c>
      <c r="N149" s="66" t="s">
        <v>103</v>
      </c>
    </row>
    <row r="150" spans="1:14">
      <c r="A150" s="122" t="s">
        <v>136</v>
      </c>
      <c r="B150" s="52" t="s">
        <v>35</v>
      </c>
      <c r="C150" s="52" t="s">
        <v>137</v>
      </c>
      <c r="D150" s="93">
        <v>45636.137499999997</v>
      </c>
      <c r="E150" s="93">
        <v>45637.532638888886</v>
      </c>
      <c r="F150" s="94">
        <f t="shared" si="2"/>
        <v>1.3951388888890506</v>
      </c>
      <c r="G150" s="131">
        <v>45637.25</v>
      </c>
      <c r="H150" s="66" t="s">
        <v>138</v>
      </c>
      <c r="I150" s="66">
        <v>107</v>
      </c>
      <c r="J150" s="66">
        <v>73</v>
      </c>
      <c r="K150" s="66">
        <v>34</v>
      </c>
      <c r="L150" s="123">
        <v>3</v>
      </c>
      <c r="M150" s="123">
        <v>7</v>
      </c>
      <c r="N150" s="66" t="s">
        <v>103</v>
      </c>
    </row>
    <row r="151" spans="1:14">
      <c r="A151" s="122" t="s">
        <v>136</v>
      </c>
      <c r="B151" s="52" t="s">
        <v>246</v>
      </c>
      <c r="C151" s="52" t="s">
        <v>137</v>
      </c>
      <c r="D151" s="93">
        <v>45635.64166666667</v>
      </c>
      <c r="E151" s="93">
        <v>45637.535416666666</v>
      </c>
      <c r="F151" s="94">
        <f t="shared" si="2"/>
        <v>1.8937499999956344</v>
      </c>
      <c r="G151" s="131">
        <v>45637.25</v>
      </c>
      <c r="H151" s="66" t="s">
        <v>138</v>
      </c>
      <c r="I151" s="66">
        <v>157</v>
      </c>
      <c r="J151" s="66">
        <v>135</v>
      </c>
      <c r="K151" s="66">
        <v>22</v>
      </c>
      <c r="L151" s="123">
        <v>14</v>
      </c>
      <c r="M151" s="123">
        <v>35</v>
      </c>
      <c r="N151" s="66" t="s">
        <v>103</v>
      </c>
    </row>
    <row r="152" spans="1:14">
      <c r="A152" s="122" t="s">
        <v>136</v>
      </c>
      <c r="B152" s="52" t="s">
        <v>247</v>
      </c>
      <c r="C152" s="52" t="s">
        <v>137</v>
      </c>
      <c r="D152" s="93">
        <v>45635.64166666667</v>
      </c>
      <c r="E152" s="93">
        <v>45637.535416666666</v>
      </c>
      <c r="F152" s="94">
        <f t="shared" si="2"/>
        <v>1.8937499999956344</v>
      </c>
      <c r="G152" s="131">
        <v>45637.25</v>
      </c>
      <c r="H152" s="66" t="s">
        <v>138</v>
      </c>
      <c r="I152" s="66">
        <v>81</v>
      </c>
      <c r="J152" s="66">
        <v>67</v>
      </c>
      <c r="K152" s="66">
        <v>14</v>
      </c>
      <c r="L152" s="123">
        <v>7</v>
      </c>
      <c r="M152" s="123">
        <v>14</v>
      </c>
      <c r="N152" s="66" t="s">
        <v>103</v>
      </c>
    </row>
    <row r="153" spans="1:14">
      <c r="A153" s="122" t="s">
        <v>136</v>
      </c>
      <c r="B153" s="52" t="s">
        <v>248</v>
      </c>
      <c r="C153" s="52" t="s">
        <v>137</v>
      </c>
      <c r="D153" s="93">
        <v>45635.62777777778</v>
      </c>
      <c r="E153" s="93">
        <v>45637.536111111112</v>
      </c>
      <c r="F153" s="94">
        <f t="shared" si="2"/>
        <v>1.9083333333328483</v>
      </c>
      <c r="G153" s="131">
        <v>45637.357638888891</v>
      </c>
      <c r="H153" s="66" t="s">
        <v>138</v>
      </c>
      <c r="I153" s="66">
        <v>76</v>
      </c>
      <c r="J153" s="66">
        <v>58</v>
      </c>
      <c r="K153" s="66">
        <v>18</v>
      </c>
      <c r="L153" s="123">
        <v>1</v>
      </c>
      <c r="M153" s="123">
        <v>26</v>
      </c>
      <c r="N153" s="66" t="s">
        <v>103</v>
      </c>
    </row>
    <row r="154" spans="1:14">
      <c r="A154" s="122" t="s">
        <v>136</v>
      </c>
      <c r="B154" s="52" t="s">
        <v>249</v>
      </c>
      <c r="C154" s="52" t="s">
        <v>137</v>
      </c>
      <c r="D154" s="93">
        <v>45635.62777777778</v>
      </c>
      <c r="E154" s="93">
        <v>45637.536111111112</v>
      </c>
      <c r="F154" s="94">
        <f t="shared" si="2"/>
        <v>1.9083333333328483</v>
      </c>
      <c r="G154" s="131">
        <v>45637.25</v>
      </c>
      <c r="H154" s="66" t="s">
        <v>138</v>
      </c>
      <c r="I154" s="66">
        <v>70</v>
      </c>
      <c r="J154" s="66">
        <v>54</v>
      </c>
      <c r="K154" s="66">
        <v>16</v>
      </c>
      <c r="L154" s="123">
        <v>2</v>
      </c>
      <c r="M154" s="123">
        <v>12</v>
      </c>
      <c r="N154" s="66" t="s">
        <v>103</v>
      </c>
    </row>
    <row r="155" spans="1:14">
      <c r="A155" s="122" t="s">
        <v>136</v>
      </c>
      <c r="B155" s="52" t="s">
        <v>250</v>
      </c>
      <c r="C155" s="52" t="s">
        <v>137</v>
      </c>
      <c r="D155" s="93">
        <v>45635.62777777778</v>
      </c>
      <c r="E155" s="93">
        <v>45637.537499999999</v>
      </c>
      <c r="F155" s="94">
        <f t="shared" si="2"/>
        <v>1.9097222222189885</v>
      </c>
      <c r="G155" s="131">
        <v>45637.25</v>
      </c>
      <c r="H155" s="66" t="s">
        <v>138</v>
      </c>
      <c r="I155" s="66">
        <v>18</v>
      </c>
      <c r="J155" s="66">
        <v>14</v>
      </c>
      <c r="K155" s="66">
        <v>4</v>
      </c>
      <c r="L155" s="123">
        <v>1</v>
      </c>
      <c r="M155" s="123">
        <v>5</v>
      </c>
      <c r="N155" s="66" t="s">
        <v>103</v>
      </c>
    </row>
    <row r="156" spans="1:14">
      <c r="A156" s="122" t="s">
        <v>136</v>
      </c>
      <c r="B156" s="52" t="s">
        <v>251</v>
      </c>
      <c r="C156" s="52" t="s">
        <v>137</v>
      </c>
      <c r="D156" s="93">
        <v>45635.747916666667</v>
      </c>
      <c r="E156" s="93">
        <v>45637.540972222225</v>
      </c>
      <c r="F156" s="94">
        <f t="shared" si="2"/>
        <v>1.7930555555576575</v>
      </c>
      <c r="G156" s="131">
        <v>45637.281944444447</v>
      </c>
      <c r="H156" s="66" t="s">
        <v>140</v>
      </c>
      <c r="I156" s="66">
        <v>5</v>
      </c>
      <c r="J156" s="66">
        <v>0</v>
      </c>
      <c r="K156" s="66">
        <v>5</v>
      </c>
      <c r="L156" s="123">
        <v>0</v>
      </c>
      <c r="M156" s="123">
        <v>0</v>
      </c>
      <c r="N156" s="66" t="s">
        <v>103</v>
      </c>
    </row>
    <row r="157" spans="1:14">
      <c r="A157" s="122" t="s">
        <v>136</v>
      </c>
      <c r="B157" s="52" t="s">
        <v>252</v>
      </c>
      <c r="C157" s="52" t="s">
        <v>137</v>
      </c>
      <c r="D157" s="93">
        <v>45635.747916666667</v>
      </c>
      <c r="E157" s="93">
        <v>45637.540972222225</v>
      </c>
      <c r="F157" s="94">
        <f t="shared" si="2"/>
        <v>1.7930555555576575</v>
      </c>
      <c r="G157" s="131">
        <v>45637.281944444447</v>
      </c>
      <c r="H157" s="66" t="s">
        <v>140</v>
      </c>
      <c r="I157" s="66">
        <v>118</v>
      </c>
      <c r="J157" s="66">
        <v>92</v>
      </c>
      <c r="K157" s="66">
        <v>26</v>
      </c>
      <c r="L157" s="123">
        <v>6</v>
      </c>
      <c r="M157" s="123">
        <v>10</v>
      </c>
      <c r="N157" s="66" t="s">
        <v>103</v>
      </c>
    </row>
    <row r="158" spans="1:14">
      <c r="A158" s="122" t="s">
        <v>136</v>
      </c>
      <c r="B158" s="52" t="s">
        <v>253</v>
      </c>
      <c r="C158" s="52" t="s">
        <v>137</v>
      </c>
      <c r="D158" s="93">
        <v>45635.62777777778</v>
      </c>
      <c r="E158" s="93">
        <v>45637.542361111111</v>
      </c>
      <c r="F158" s="94">
        <f t="shared" si="2"/>
        <v>1.9145833333313931</v>
      </c>
      <c r="G158" s="131">
        <v>45637.25</v>
      </c>
      <c r="H158" s="66" t="s">
        <v>138</v>
      </c>
      <c r="I158" s="66">
        <v>95</v>
      </c>
      <c r="J158" s="66">
        <v>79</v>
      </c>
      <c r="K158" s="66">
        <v>16</v>
      </c>
      <c r="L158" s="123">
        <v>6</v>
      </c>
      <c r="M158" s="123">
        <v>20</v>
      </c>
      <c r="N158" s="66" t="s">
        <v>103</v>
      </c>
    </row>
    <row r="159" spans="1:14">
      <c r="A159" s="122" t="s">
        <v>136</v>
      </c>
      <c r="B159" s="52" t="s">
        <v>76</v>
      </c>
      <c r="C159" s="52" t="s">
        <v>137</v>
      </c>
      <c r="D159" s="93">
        <v>45635.640277777777</v>
      </c>
      <c r="E159" s="93">
        <v>45637.543749999997</v>
      </c>
      <c r="F159" s="94">
        <f t="shared" si="2"/>
        <v>1.9034722222204437</v>
      </c>
      <c r="G159" s="131">
        <v>45637.35833333333</v>
      </c>
      <c r="H159" s="66" t="s">
        <v>140</v>
      </c>
      <c r="I159" s="66">
        <v>118</v>
      </c>
      <c r="J159" s="66">
        <v>89</v>
      </c>
      <c r="K159" s="66">
        <v>29</v>
      </c>
      <c r="L159" s="123">
        <v>9</v>
      </c>
      <c r="M159" s="123">
        <v>30</v>
      </c>
      <c r="N159" s="66" t="s">
        <v>103</v>
      </c>
    </row>
    <row r="160" spans="1:14">
      <c r="A160" s="122" t="s">
        <v>136</v>
      </c>
      <c r="B160" s="52" t="s">
        <v>49</v>
      </c>
      <c r="C160" s="52" t="s">
        <v>137</v>
      </c>
      <c r="D160" s="93">
        <v>45635.642361111109</v>
      </c>
      <c r="E160" s="93">
        <v>45637.544444444444</v>
      </c>
      <c r="F160" s="94">
        <f t="shared" si="2"/>
        <v>1.9020833333343035</v>
      </c>
      <c r="G160" s="131">
        <v>45637.398611111108</v>
      </c>
      <c r="H160" s="66" t="s">
        <v>138</v>
      </c>
      <c r="I160" s="66">
        <v>0</v>
      </c>
      <c r="J160" s="66">
        <v>0</v>
      </c>
      <c r="K160" s="66">
        <v>0</v>
      </c>
      <c r="L160" s="123">
        <v>0</v>
      </c>
      <c r="M160" s="123">
        <v>0</v>
      </c>
      <c r="N160" s="66" t="s">
        <v>103</v>
      </c>
    </row>
    <row r="161" spans="1:14">
      <c r="A161" s="122" t="s">
        <v>136</v>
      </c>
      <c r="B161" s="52" t="s">
        <v>254</v>
      </c>
      <c r="C161" s="52" t="s">
        <v>137</v>
      </c>
      <c r="D161" s="93">
        <v>45635.62777777778</v>
      </c>
      <c r="E161" s="93">
        <v>45637.545138888891</v>
      </c>
      <c r="F161" s="94">
        <f t="shared" si="2"/>
        <v>1.9173611111109494</v>
      </c>
      <c r="G161" s="131">
        <v>45637.25</v>
      </c>
      <c r="H161" s="66" t="s">
        <v>138</v>
      </c>
      <c r="I161" s="66">
        <v>33</v>
      </c>
      <c r="J161" s="66">
        <v>13</v>
      </c>
      <c r="K161" s="66">
        <v>20</v>
      </c>
      <c r="L161" s="123">
        <v>1</v>
      </c>
      <c r="M161" s="123">
        <v>2</v>
      </c>
      <c r="N161" s="66" t="s">
        <v>103</v>
      </c>
    </row>
    <row r="162" spans="1:14">
      <c r="A162" s="122" t="s">
        <v>136</v>
      </c>
      <c r="B162" s="52" t="s">
        <v>255</v>
      </c>
      <c r="C162" s="52" t="s">
        <v>137</v>
      </c>
      <c r="D162" s="93">
        <v>45635.642361111109</v>
      </c>
      <c r="E162" s="93">
        <v>45637.54583333333</v>
      </c>
      <c r="F162" s="94">
        <f t="shared" si="2"/>
        <v>1.9034722222204437</v>
      </c>
      <c r="G162" s="131">
        <v>45637.398611111108</v>
      </c>
      <c r="H162" s="66" t="s">
        <v>138</v>
      </c>
      <c r="I162" s="66">
        <v>0</v>
      </c>
      <c r="J162" s="66">
        <v>0</v>
      </c>
      <c r="K162" s="66">
        <v>0</v>
      </c>
      <c r="L162" s="123">
        <v>0</v>
      </c>
      <c r="M162" s="123">
        <v>0</v>
      </c>
      <c r="N162" s="66" t="s">
        <v>103</v>
      </c>
    </row>
    <row r="163" spans="1:14">
      <c r="A163" s="122" t="s">
        <v>136</v>
      </c>
      <c r="B163" s="52" t="s">
        <v>256</v>
      </c>
      <c r="C163" s="52" t="s">
        <v>137</v>
      </c>
      <c r="D163" s="93">
        <v>45635.640277777777</v>
      </c>
      <c r="E163" s="93">
        <v>45637.548611111109</v>
      </c>
      <c r="F163" s="94">
        <f t="shared" si="2"/>
        <v>1.9083333333328483</v>
      </c>
      <c r="G163" s="131">
        <v>45637.35833333333</v>
      </c>
      <c r="H163" s="66" t="s">
        <v>140</v>
      </c>
      <c r="I163" s="66">
        <v>177</v>
      </c>
      <c r="J163" s="66">
        <v>150</v>
      </c>
      <c r="K163" s="66">
        <v>27</v>
      </c>
      <c r="L163" s="123">
        <v>12</v>
      </c>
      <c r="M163" s="123">
        <v>55</v>
      </c>
      <c r="N163" s="66" t="s">
        <v>103</v>
      </c>
    </row>
    <row r="164" spans="1:14">
      <c r="A164" s="122" t="s">
        <v>136</v>
      </c>
      <c r="B164" s="52" t="s">
        <v>257</v>
      </c>
      <c r="C164" s="52" t="s">
        <v>137</v>
      </c>
      <c r="D164" s="93">
        <v>45635.719444444447</v>
      </c>
      <c r="E164" s="93">
        <v>45637.55</v>
      </c>
      <c r="F164" s="94">
        <f t="shared" si="2"/>
        <v>1.8305555555562023</v>
      </c>
      <c r="G164" s="131">
        <v>45637.25</v>
      </c>
      <c r="H164" s="66" t="s">
        <v>140</v>
      </c>
      <c r="I164" s="66">
        <v>135</v>
      </c>
      <c r="J164" s="66">
        <v>83</v>
      </c>
      <c r="K164" s="66">
        <v>52</v>
      </c>
      <c r="L164" s="123">
        <v>4</v>
      </c>
      <c r="M164" s="123">
        <v>36</v>
      </c>
      <c r="N164" s="66" t="s">
        <v>103</v>
      </c>
    </row>
    <row r="165" spans="1:14">
      <c r="A165" s="122" t="s">
        <v>136</v>
      </c>
      <c r="B165" s="52" t="s">
        <v>258</v>
      </c>
      <c r="C165" s="52" t="s">
        <v>137</v>
      </c>
      <c r="D165" s="93">
        <v>45635.640277777777</v>
      </c>
      <c r="E165" s="93">
        <v>45637.552777777775</v>
      </c>
      <c r="F165" s="94">
        <f t="shared" si="2"/>
        <v>1.9124999999985448</v>
      </c>
      <c r="G165" s="131">
        <v>45637.35833333333</v>
      </c>
      <c r="H165" s="66" t="s">
        <v>140</v>
      </c>
      <c r="I165" s="66">
        <v>84</v>
      </c>
      <c r="J165" s="66">
        <v>71</v>
      </c>
      <c r="K165" s="66">
        <v>13</v>
      </c>
      <c r="L165" s="123">
        <v>9</v>
      </c>
      <c r="M165" s="123">
        <v>34</v>
      </c>
      <c r="N165" s="66" t="s">
        <v>103</v>
      </c>
    </row>
    <row r="166" spans="1:14">
      <c r="A166" s="122" t="s">
        <v>136</v>
      </c>
      <c r="B166" s="52" t="s">
        <v>84</v>
      </c>
      <c r="C166" s="52" t="s">
        <v>137</v>
      </c>
      <c r="D166" s="93">
        <v>45635.745833333334</v>
      </c>
      <c r="E166" s="93">
        <v>45637.552777777775</v>
      </c>
      <c r="F166" s="94">
        <f t="shared" si="2"/>
        <v>1.8069444444408873</v>
      </c>
      <c r="G166" s="131">
        <v>45637.281944444447</v>
      </c>
      <c r="H166" s="66" t="s">
        <v>140</v>
      </c>
      <c r="I166" s="66">
        <v>75</v>
      </c>
      <c r="J166" s="66">
        <v>64</v>
      </c>
      <c r="K166" s="66">
        <v>11</v>
      </c>
      <c r="L166" s="123">
        <v>7</v>
      </c>
      <c r="M166" s="123">
        <v>22</v>
      </c>
      <c r="N166" s="66" t="s">
        <v>103</v>
      </c>
    </row>
    <row r="167" spans="1:14">
      <c r="A167" s="122" t="s">
        <v>136</v>
      </c>
      <c r="B167" s="52" t="s">
        <v>259</v>
      </c>
      <c r="C167" s="52" t="s">
        <v>137</v>
      </c>
      <c r="D167" s="93">
        <v>45635.640277777777</v>
      </c>
      <c r="E167" s="93">
        <v>45637.554166666669</v>
      </c>
      <c r="F167" s="94">
        <f t="shared" si="2"/>
        <v>1.913888888891961</v>
      </c>
      <c r="G167" s="131">
        <v>45637.35833333333</v>
      </c>
      <c r="H167" s="66" t="s">
        <v>140</v>
      </c>
      <c r="I167" s="66">
        <v>58</v>
      </c>
      <c r="J167" s="66">
        <v>47</v>
      </c>
      <c r="K167" s="66">
        <v>11</v>
      </c>
      <c r="L167" s="123">
        <v>5</v>
      </c>
      <c r="M167" s="123">
        <v>26</v>
      </c>
      <c r="N167" s="66" t="s">
        <v>103</v>
      </c>
    </row>
    <row r="168" spans="1:14">
      <c r="A168" s="122" t="s">
        <v>136</v>
      </c>
      <c r="B168" s="52" t="s">
        <v>47</v>
      </c>
      <c r="C168" s="52" t="s">
        <v>137</v>
      </c>
      <c r="D168" s="93">
        <v>45635.626388888886</v>
      </c>
      <c r="E168" s="93">
        <v>45637.556250000001</v>
      </c>
      <c r="F168" s="94">
        <f t="shared" si="2"/>
        <v>1.929861111115315</v>
      </c>
      <c r="G168" s="131">
        <v>45637.25</v>
      </c>
      <c r="H168" s="66" t="s">
        <v>138</v>
      </c>
      <c r="I168" s="66">
        <v>259</v>
      </c>
      <c r="J168" s="66">
        <v>222</v>
      </c>
      <c r="K168" s="66">
        <v>37</v>
      </c>
      <c r="L168" s="123">
        <v>13</v>
      </c>
      <c r="M168" s="123">
        <v>65</v>
      </c>
      <c r="N168" s="66" t="s">
        <v>103</v>
      </c>
    </row>
    <row r="169" spans="1:14">
      <c r="A169" s="122" t="s">
        <v>136</v>
      </c>
      <c r="B169" s="52" t="s">
        <v>260</v>
      </c>
      <c r="C169" s="52" t="s">
        <v>137</v>
      </c>
      <c r="D169" s="93">
        <v>45635.640277777777</v>
      </c>
      <c r="E169" s="93">
        <v>45637.556250000001</v>
      </c>
      <c r="F169" s="94">
        <f t="shared" si="2"/>
        <v>1.9159722222248092</v>
      </c>
      <c r="G169" s="131">
        <v>45637.35833333333</v>
      </c>
      <c r="H169" s="66" t="s">
        <v>140</v>
      </c>
      <c r="I169" s="66">
        <v>177</v>
      </c>
      <c r="J169" s="66">
        <v>147</v>
      </c>
      <c r="K169" s="66">
        <v>30</v>
      </c>
      <c r="L169" s="123">
        <v>9</v>
      </c>
      <c r="M169" s="123">
        <v>69</v>
      </c>
      <c r="N169" s="66" t="s">
        <v>103</v>
      </c>
    </row>
    <row r="170" spans="1:14">
      <c r="A170" s="122" t="s">
        <v>136</v>
      </c>
      <c r="B170" s="52" t="s">
        <v>261</v>
      </c>
      <c r="C170" s="52" t="s">
        <v>137</v>
      </c>
      <c r="D170" s="93">
        <v>45635.719444444447</v>
      </c>
      <c r="E170" s="93">
        <v>45637.556250000001</v>
      </c>
      <c r="F170" s="94">
        <f t="shared" si="2"/>
        <v>1.8368055555547471</v>
      </c>
      <c r="G170" s="131">
        <v>45637.25</v>
      </c>
      <c r="H170" s="66" t="s">
        <v>140</v>
      </c>
      <c r="I170" s="66">
        <v>91</v>
      </c>
      <c r="J170" s="66">
        <v>29</v>
      </c>
      <c r="K170" s="66">
        <v>62</v>
      </c>
      <c r="L170" s="123">
        <v>0</v>
      </c>
      <c r="M170" s="123">
        <v>3</v>
      </c>
      <c r="N170" s="66" t="s">
        <v>103</v>
      </c>
    </row>
    <row r="171" spans="1:14">
      <c r="A171" s="122" t="s">
        <v>136</v>
      </c>
      <c r="B171" s="52" t="s">
        <v>52</v>
      </c>
      <c r="C171" s="52" t="s">
        <v>137</v>
      </c>
      <c r="D171" s="93">
        <v>45636.129861111112</v>
      </c>
      <c r="E171" s="93">
        <v>45637.556944444441</v>
      </c>
      <c r="F171" s="94">
        <f t="shared" si="2"/>
        <v>1.4270833333284827</v>
      </c>
      <c r="G171" s="131">
        <v>45637.25</v>
      </c>
      <c r="H171" s="66" t="s">
        <v>143</v>
      </c>
      <c r="I171" s="66">
        <v>196</v>
      </c>
      <c r="J171" s="66">
        <v>183</v>
      </c>
      <c r="K171" s="66">
        <v>13</v>
      </c>
      <c r="L171" s="123">
        <v>13</v>
      </c>
      <c r="M171" s="123">
        <v>24</v>
      </c>
      <c r="N171" s="66" t="s">
        <v>103</v>
      </c>
    </row>
    <row r="172" spans="1:14">
      <c r="A172" s="122" t="s">
        <v>136</v>
      </c>
      <c r="B172" s="52" t="s">
        <v>262</v>
      </c>
      <c r="C172" s="52" t="s">
        <v>137</v>
      </c>
      <c r="D172" s="93">
        <v>45635.640277777777</v>
      </c>
      <c r="E172" s="93">
        <v>45637.557638888888</v>
      </c>
      <c r="F172" s="94">
        <f t="shared" si="2"/>
        <v>1.9173611111109494</v>
      </c>
      <c r="G172" s="131">
        <v>45637.35833333333</v>
      </c>
      <c r="H172" s="66" t="s">
        <v>140</v>
      </c>
      <c r="I172" s="66">
        <v>8</v>
      </c>
      <c r="J172" s="66">
        <v>8</v>
      </c>
      <c r="K172" s="66">
        <v>0</v>
      </c>
      <c r="L172" s="123">
        <v>1</v>
      </c>
      <c r="M172" s="123">
        <v>3</v>
      </c>
      <c r="N172" s="66" t="s">
        <v>103</v>
      </c>
    </row>
    <row r="173" spans="1:14">
      <c r="A173" s="122" t="s">
        <v>136</v>
      </c>
      <c r="B173" s="52" t="s">
        <v>263</v>
      </c>
      <c r="C173" s="52" t="s">
        <v>137</v>
      </c>
      <c r="D173" s="93">
        <v>45635.745833333334</v>
      </c>
      <c r="E173" s="93">
        <v>45637.557638888888</v>
      </c>
      <c r="F173" s="94">
        <f t="shared" si="2"/>
        <v>1.8118055555532919</v>
      </c>
      <c r="G173" s="131">
        <v>45637.281944444447</v>
      </c>
      <c r="H173" s="66" t="s">
        <v>140</v>
      </c>
      <c r="I173" s="66">
        <v>27</v>
      </c>
      <c r="J173" s="66">
        <v>20</v>
      </c>
      <c r="K173" s="66">
        <v>7</v>
      </c>
      <c r="L173" s="123">
        <v>0</v>
      </c>
      <c r="M173" s="123">
        <v>2</v>
      </c>
      <c r="N173" s="66" t="s">
        <v>103</v>
      </c>
    </row>
    <row r="174" spans="1:14">
      <c r="A174" s="122" t="s">
        <v>136</v>
      </c>
      <c r="B174" s="52" t="s">
        <v>60</v>
      </c>
      <c r="C174" s="52" t="s">
        <v>137</v>
      </c>
      <c r="D174" s="93">
        <v>45635.697222222225</v>
      </c>
      <c r="E174" s="93">
        <v>45637.558333333334</v>
      </c>
      <c r="F174" s="94">
        <f t="shared" si="2"/>
        <v>1.8611111111094942</v>
      </c>
      <c r="G174" s="131">
        <v>45637.28125</v>
      </c>
      <c r="H174" s="66" t="s">
        <v>138</v>
      </c>
      <c r="I174" s="66">
        <v>0</v>
      </c>
      <c r="J174" s="66">
        <v>0</v>
      </c>
      <c r="K174" s="66">
        <v>0</v>
      </c>
      <c r="L174" s="123">
        <v>0</v>
      </c>
      <c r="M174" s="123">
        <v>0</v>
      </c>
      <c r="N174" s="66" t="s">
        <v>103</v>
      </c>
    </row>
    <row r="175" spans="1:14">
      <c r="A175" s="122" t="s">
        <v>136</v>
      </c>
      <c r="B175" s="52" t="s">
        <v>264</v>
      </c>
      <c r="C175" s="52" t="s">
        <v>137</v>
      </c>
      <c r="D175" s="93">
        <v>45635.626388888886</v>
      </c>
      <c r="E175" s="93">
        <v>45637.55972222222</v>
      </c>
      <c r="F175" s="94">
        <f t="shared" si="2"/>
        <v>1.9333333333343035</v>
      </c>
      <c r="G175" s="131">
        <v>45637.25</v>
      </c>
      <c r="H175" s="66" t="s">
        <v>138</v>
      </c>
      <c r="I175" s="66">
        <v>124</v>
      </c>
      <c r="J175" s="66">
        <v>96</v>
      </c>
      <c r="K175" s="66">
        <v>28</v>
      </c>
      <c r="L175" s="123">
        <v>10</v>
      </c>
      <c r="M175" s="123">
        <v>22</v>
      </c>
      <c r="N175" s="66" t="s">
        <v>103</v>
      </c>
    </row>
    <row r="176" spans="1:14">
      <c r="A176" s="122" t="s">
        <v>136</v>
      </c>
      <c r="B176" s="52" t="s">
        <v>265</v>
      </c>
      <c r="C176" s="52" t="s">
        <v>137</v>
      </c>
      <c r="D176" s="93">
        <v>45635.640277777777</v>
      </c>
      <c r="E176" s="93">
        <v>45637.560416666667</v>
      </c>
      <c r="F176" s="94">
        <f t="shared" si="2"/>
        <v>1.9201388888905058</v>
      </c>
      <c r="G176" s="131">
        <v>45637.35833333333</v>
      </c>
      <c r="H176" s="66" t="s">
        <v>140</v>
      </c>
      <c r="I176" s="66">
        <v>176</v>
      </c>
      <c r="J176" s="66">
        <v>150</v>
      </c>
      <c r="K176" s="66">
        <v>26</v>
      </c>
      <c r="L176" s="123">
        <v>11</v>
      </c>
      <c r="M176" s="123">
        <v>72</v>
      </c>
      <c r="N176" s="66" t="s">
        <v>103</v>
      </c>
    </row>
    <row r="177" spans="1:14">
      <c r="A177" s="122" t="s">
        <v>136</v>
      </c>
      <c r="B177" s="52" t="s">
        <v>266</v>
      </c>
      <c r="C177" s="52" t="s">
        <v>137</v>
      </c>
      <c r="D177" s="93">
        <v>45635.745833333334</v>
      </c>
      <c r="E177" s="93">
        <v>45637.561111111114</v>
      </c>
      <c r="F177" s="94">
        <f t="shared" si="2"/>
        <v>1.8152777777795563</v>
      </c>
      <c r="G177" s="131">
        <v>45637.281944444447</v>
      </c>
      <c r="H177" s="66" t="s">
        <v>140</v>
      </c>
      <c r="I177" s="66">
        <v>58</v>
      </c>
      <c r="J177" s="66">
        <v>50</v>
      </c>
      <c r="K177" s="66">
        <v>8</v>
      </c>
      <c r="L177" s="123">
        <v>2</v>
      </c>
      <c r="M177" s="123">
        <v>8</v>
      </c>
      <c r="N177" s="66" t="s">
        <v>103</v>
      </c>
    </row>
    <row r="178" spans="1:14">
      <c r="A178" s="122" t="s">
        <v>136</v>
      </c>
      <c r="B178" s="52" t="s">
        <v>267</v>
      </c>
      <c r="C178" s="52" t="s">
        <v>137</v>
      </c>
      <c r="D178" s="93">
        <v>45635.697222222225</v>
      </c>
      <c r="E178" s="93">
        <v>45637.561805555553</v>
      </c>
      <c r="F178" s="94">
        <f t="shared" si="2"/>
        <v>1.8645833333284827</v>
      </c>
      <c r="G178" s="131">
        <v>45637.281944444447</v>
      </c>
      <c r="H178" s="66" t="s">
        <v>138</v>
      </c>
      <c r="I178" s="66">
        <v>34</v>
      </c>
      <c r="J178" s="66">
        <v>19</v>
      </c>
      <c r="K178" s="66">
        <v>15</v>
      </c>
      <c r="L178" s="123">
        <v>0</v>
      </c>
      <c r="M178" s="123">
        <v>3</v>
      </c>
      <c r="N178" s="66" t="s">
        <v>103</v>
      </c>
    </row>
    <row r="179" spans="1:14">
      <c r="A179" s="122" t="s">
        <v>136</v>
      </c>
      <c r="B179" s="52" t="s">
        <v>268</v>
      </c>
      <c r="C179" s="52" t="s">
        <v>222</v>
      </c>
      <c r="D179" s="93">
        <v>45635.719444444447</v>
      </c>
      <c r="E179" s="93">
        <v>45637.561805555553</v>
      </c>
      <c r="F179" s="94">
        <f t="shared" si="2"/>
        <v>1.8423611111065838</v>
      </c>
      <c r="G179" s="131">
        <v>45637.25</v>
      </c>
      <c r="H179" s="66" t="s">
        <v>138</v>
      </c>
      <c r="I179" s="66">
        <v>81</v>
      </c>
      <c r="J179" s="66">
        <v>75</v>
      </c>
      <c r="K179" s="66">
        <v>6</v>
      </c>
      <c r="L179" s="123">
        <v>4</v>
      </c>
      <c r="M179" s="123">
        <v>15</v>
      </c>
      <c r="N179" s="66" t="s">
        <v>103</v>
      </c>
    </row>
    <row r="180" spans="1:14">
      <c r="A180" s="122" t="s">
        <v>136</v>
      </c>
      <c r="B180" s="52" t="s">
        <v>269</v>
      </c>
      <c r="C180" s="52" t="s">
        <v>137</v>
      </c>
      <c r="D180" s="93">
        <v>45635.640277777777</v>
      </c>
      <c r="E180" s="93">
        <v>45637.563194444447</v>
      </c>
      <c r="F180" s="94">
        <f t="shared" si="2"/>
        <v>1.9229166666700621</v>
      </c>
      <c r="G180" s="131">
        <v>45637.35833333333</v>
      </c>
      <c r="H180" s="66" t="s">
        <v>140</v>
      </c>
      <c r="I180" s="66">
        <v>163</v>
      </c>
      <c r="J180" s="66">
        <v>133</v>
      </c>
      <c r="K180" s="66">
        <v>30</v>
      </c>
      <c r="L180" s="123">
        <v>8</v>
      </c>
      <c r="M180" s="123">
        <v>76</v>
      </c>
      <c r="N180" s="66" t="s">
        <v>103</v>
      </c>
    </row>
    <row r="181" spans="1:14">
      <c r="A181" s="122" t="s">
        <v>136</v>
      </c>
      <c r="B181" s="52" t="s">
        <v>270</v>
      </c>
      <c r="C181" s="52" t="s">
        <v>137</v>
      </c>
      <c r="D181" s="93">
        <v>45635.745833333334</v>
      </c>
      <c r="E181" s="93">
        <v>45637.563194444447</v>
      </c>
      <c r="F181" s="94">
        <f t="shared" si="2"/>
        <v>1.8173611111124046</v>
      </c>
      <c r="G181" s="131">
        <v>45637.281944444447</v>
      </c>
      <c r="H181" s="66" t="s">
        <v>140</v>
      </c>
      <c r="I181" s="66">
        <v>338</v>
      </c>
      <c r="J181" s="66">
        <v>313</v>
      </c>
      <c r="K181" s="66">
        <v>25</v>
      </c>
      <c r="L181" s="123">
        <v>33</v>
      </c>
      <c r="M181" s="123">
        <v>68</v>
      </c>
      <c r="N181" s="66" t="s">
        <v>103</v>
      </c>
    </row>
    <row r="182" spans="1:14">
      <c r="A182" s="122" t="s">
        <v>136</v>
      </c>
      <c r="B182" s="52" t="s">
        <v>271</v>
      </c>
      <c r="C182" s="52" t="s">
        <v>137</v>
      </c>
      <c r="D182" s="93">
        <v>45635.62777777778</v>
      </c>
      <c r="E182" s="93">
        <v>45637.564583333333</v>
      </c>
      <c r="F182" s="94">
        <f t="shared" si="2"/>
        <v>1.9368055555532919</v>
      </c>
      <c r="G182" s="131">
        <v>45637.25</v>
      </c>
      <c r="H182" s="66" t="s">
        <v>138</v>
      </c>
      <c r="I182" s="66">
        <v>18</v>
      </c>
      <c r="J182" s="66">
        <v>4</v>
      </c>
      <c r="K182" s="66">
        <v>14</v>
      </c>
      <c r="L182" s="123">
        <v>0</v>
      </c>
      <c r="M182" s="123">
        <v>0</v>
      </c>
      <c r="N182" s="66" t="s">
        <v>103</v>
      </c>
    </row>
    <row r="183" spans="1:14">
      <c r="A183" s="122" t="s">
        <v>136</v>
      </c>
      <c r="B183" s="52" t="s">
        <v>272</v>
      </c>
      <c r="C183" s="52" t="s">
        <v>137</v>
      </c>
      <c r="D183" s="93">
        <v>45635.62777777778</v>
      </c>
      <c r="E183" s="93">
        <v>45637.566666666666</v>
      </c>
      <c r="F183" s="94">
        <f t="shared" si="2"/>
        <v>1.9388888888861402</v>
      </c>
      <c r="G183" s="131">
        <v>45637.25</v>
      </c>
      <c r="H183" s="66" t="s">
        <v>138</v>
      </c>
      <c r="I183" s="66">
        <v>5</v>
      </c>
      <c r="J183" s="66">
        <v>3</v>
      </c>
      <c r="K183" s="66">
        <v>2</v>
      </c>
      <c r="L183" s="123">
        <v>0</v>
      </c>
      <c r="M183" s="123">
        <v>0</v>
      </c>
      <c r="N183" s="66" t="s">
        <v>103</v>
      </c>
    </row>
    <row r="184" spans="1:14">
      <c r="A184" s="122" t="s">
        <v>136</v>
      </c>
      <c r="B184" s="52" t="s">
        <v>273</v>
      </c>
      <c r="C184" s="52" t="s">
        <v>137</v>
      </c>
      <c r="D184" s="93">
        <v>45635.745833333334</v>
      </c>
      <c r="E184" s="93">
        <v>45637.566666666666</v>
      </c>
      <c r="F184" s="94">
        <f t="shared" si="2"/>
        <v>1.8208333333313931</v>
      </c>
      <c r="G184" s="131">
        <v>45637.281944444447</v>
      </c>
      <c r="H184" s="66" t="s">
        <v>140</v>
      </c>
      <c r="I184" s="66">
        <v>2</v>
      </c>
      <c r="J184" s="66">
        <v>0</v>
      </c>
      <c r="K184" s="66">
        <v>2</v>
      </c>
      <c r="L184" s="123">
        <v>0</v>
      </c>
      <c r="M184" s="123">
        <v>0</v>
      </c>
      <c r="N184" s="66" t="s">
        <v>103</v>
      </c>
    </row>
    <row r="185" spans="1:14">
      <c r="A185" s="122" t="s">
        <v>136</v>
      </c>
      <c r="B185" s="52" t="s">
        <v>274</v>
      </c>
      <c r="C185" s="52" t="s">
        <v>137</v>
      </c>
      <c r="D185" s="93">
        <v>45635.670138888891</v>
      </c>
      <c r="E185" s="93">
        <v>45637.567361111112</v>
      </c>
      <c r="F185" s="94">
        <f t="shared" si="2"/>
        <v>1.8972222222218988</v>
      </c>
      <c r="G185" s="131">
        <v>45637.4</v>
      </c>
      <c r="H185" s="66" t="s">
        <v>138</v>
      </c>
      <c r="I185" s="66">
        <v>5</v>
      </c>
      <c r="J185" s="66">
        <v>2</v>
      </c>
      <c r="K185" s="66">
        <v>3</v>
      </c>
      <c r="L185" s="123">
        <v>1</v>
      </c>
      <c r="M185" s="123">
        <v>1</v>
      </c>
      <c r="N185" s="66" t="s">
        <v>103</v>
      </c>
    </row>
    <row r="186" spans="1:14">
      <c r="A186" s="122" t="s">
        <v>136</v>
      </c>
      <c r="B186" s="52" t="s">
        <v>275</v>
      </c>
      <c r="C186" s="52" t="s">
        <v>137</v>
      </c>
      <c r="D186" s="93">
        <v>45635.745833333334</v>
      </c>
      <c r="E186" s="93">
        <v>45637.568055555559</v>
      </c>
      <c r="F186" s="94">
        <f t="shared" si="2"/>
        <v>1.8222222222248092</v>
      </c>
      <c r="G186" s="131">
        <v>45637.281944444447</v>
      </c>
      <c r="H186" s="66" t="s">
        <v>140</v>
      </c>
      <c r="I186" s="66">
        <v>441</v>
      </c>
      <c r="J186" s="66">
        <v>387</v>
      </c>
      <c r="K186" s="66">
        <v>54</v>
      </c>
      <c r="L186" s="123">
        <v>45</v>
      </c>
      <c r="M186" s="123">
        <v>92</v>
      </c>
      <c r="N186" s="66" t="s">
        <v>103</v>
      </c>
    </row>
    <row r="187" spans="1:14">
      <c r="A187" s="122" t="s">
        <v>136</v>
      </c>
      <c r="B187" s="52" t="s">
        <v>276</v>
      </c>
      <c r="C187" s="52" t="s">
        <v>137</v>
      </c>
      <c r="D187" s="93">
        <v>45635.745833333334</v>
      </c>
      <c r="E187" s="93">
        <v>45637.570833333331</v>
      </c>
      <c r="F187" s="94">
        <f t="shared" si="2"/>
        <v>1.8249999999970896</v>
      </c>
      <c r="G187" s="131">
        <v>45637.281944444447</v>
      </c>
      <c r="H187" s="66" t="s">
        <v>138</v>
      </c>
      <c r="I187" s="66">
        <v>303</v>
      </c>
      <c r="J187" s="66">
        <v>269</v>
      </c>
      <c r="K187" s="66">
        <v>34</v>
      </c>
      <c r="L187" s="123">
        <v>39</v>
      </c>
      <c r="M187" s="123">
        <v>62</v>
      </c>
      <c r="N187" s="66" t="s">
        <v>103</v>
      </c>
    </row>
    <row r="188" spans="1:14">
      <c r="A188" s="122" t="s">
        <v>136</v>
      </c>
      <c r="B188" s="52" t="s">
        <v>277</v>
      </c>
      <c r="C188" s="52" t="s">
        <v>137</v>
      </c>
      <c r="D188" s="93">
        <v>45636.129861111112</v>
      </c>
      <c r="E188" s="93">
        <v>45637.572916666664</v>
      </c>
      <c r="F188" s="94">
        <f t="shared" si="2"/>
        <v>1.4430555555518367</v>
      </c>
      <c r="G188" s="131">
        <v>45637.25</v>
      </c>
      <c r="H188" s="66" t="s">
        <v>140</v>
      </c>
      <c r="I188" s="66">
        <v>267</v>
      </c>
      <c r="J188" s="66">
        <v>238</v>
      </c>
      <c r="K188" s="66">
        <v>29</v>
      </c>
      <c r="L188" s="123">
        <v>24</v>
      </c>
      <c r="M188" s="123">
        <v>21</v>
      </c>
      <c r="N188" s="66" t="s">
        <v>103</v>
      </c>
    </row>
    <row r="189" spans="1:14">
      <c r="A189" s="122" t="s">
        <v>136</v>
      </c>
      <c r="B189" s="52" t="s">
        <v>278</v>
      </c>
      <c r="C189" s="52" t="s">
        <v>137</v>
      </c>
      <c r="D189" s="93">
        <v>45635.670138888891</v>
      </c>
      <c r="E189" s="93">
        <v>45637.573611111111</v>
      </c>
      <c r="F189" s="94">
        <f t="shared" si="2"/>
        <v>1.9034722222204437</v>
      </c>
      <c r="G189" s="131">
        <v>45637.4</v>
      </c>
      <c r="H189" s="66" t="s">
        <v>138</v>
      </c>
      <c r="I189" s="66">
        <v>139</v>
      </c>
      <c r="J189" s="66">
        <v>118</v>
      </c>
      <c r="K189" s="66">
        <v>21</v>
      </c>
      <c r="L189" s="123">
        <v>9</v>
      </c>
      <c r="M189" s="123">
        <v>66</v>
      </c>
      <c r="N189" s="66" t="s">
        <v>103</v>
      </c>
    </row>
    <row r="190" spans="1:14">
      <c r="A190" s="122" t="s">
        <v>136</v>
      </c>
      <c r="B190" s="52" t="s">
        <v>66</v>
      </c>
      <c r="C190" s="52" t="s">
        <v>137</v>
      </c>
      <c r="D190" s="93">
        <v>45635.775000000001</v>
      </c>
      <c r="E190" s="93">
        <v>45637.574999999997</v>
      </c>
      <c r="F190" s="94">
        <f t="shared" si="2"/>
        <v>1.7999999999956344</v>
      </c>
      <c r="G190" s="131">
        <v>45637.25</v>
      </c>
      <c r="H190" s="66" t="s">
        <v>138</v>
      </c>
      <c r="I190" s="66">
        <v>0</v>
      </c>
      <c r="J190" s="66">
        <v>0</v>
      </c>
      <c r="K190" s="66">
        <v>0</v>
      </c>
      <c r="L190" s="123">
        <v>0</v>
      </c>
      <c r="M190" s="123">
        <v>0</v>
      </c>
      <c r="N190" s="66" t="s">
        <v>103</v>
      </c>
    </row>
    <row r="191" spans="1:14">
      <c r="A191" s="122" t="s">
        <v>136</v>
      </c>
      <c r="B191" s="52" t="s">
        <v>98</v>
      </c>
      <c r="C191" s="52" t="s">
        <v>137</v>
      </c>
      <c r="D191" s="93">
        <v>45635.776388888888</v>
      </c>
      <c r="E191" s="93">
        <v>45637.574999999997</v>
      </c>
      <c r="F191" s="94">
        <f t="shared" si="2"/>
        <v>1.7986111111094942</v>
      </c>
      <c r="G191" s="131">
        <v>45637.281944444447</v>
      </c>
      <c r="H191" s="66" t="s">
        <v>143</v>
      </c>
      <c r="I191" s="66">
        <v>605</v>
      </c>
      <c r="J191" s="66">
        <v>521</v>
      </c>
      <c r="K191" s="66">
        <v>84</v>
      </c>
      <c r="L191" s="123">
        <v>16</v>
      </c>
      <c r="M191" s="123">
        <v>76</v>
      </c>
      <c r="N191" s="66" t="s">
        <v>103</v>
      </c>
    </row>
    <row r="192" spans="1:14">
      <c r="A192" s="122" t="s">
        <v>136</v>
      </c>
      <c r="B192" s="52" t="s">
        <v>279</v>
      </c>
      <c r="C192" s="52" t="s">
        <v>137</v>
      </c>
      <c r="D192" s="93">
        <v>45635.670138888891</v>
      </c>
      <c r="E192" s="93">
        <v>45637.577777777777</v>
      </c>
      <c r="F192" s="94">
        <f t="shared" si="2"/>
        <v>1.9076388888861402</v>
      </c>
      <c r="G192" s="131">
        <v>45637.4</v>
      </c>
      <c r="H192" s="66" t="s">
        <v>138</v>
      </c>
      <c r="I192" s="66">
        <v>341</v>
      </c>
      <c r="J192" s="66">
        <v>303</v>
      </c>
      <c r="K192" s="66">
        <v>38</v>
      </c>
      <c r="L192" s="123">
        <v>27</v>
      </c>
      <c r="M192" s="123">
        <v>138</v>
      </c>
      <c r="N192" s="66" t="s">
        <v>103</v>
      </c>
    </row>
    <row r="193" spans="1:14">
      <c r="A193" s="122" t="s">
        <v>136</v>
      </c>
      <c r="B193" s="52" t="s">
        <v>280</v>
      </c>
      <c r="C193" s="52" t="s">
        <v>137</v>
      </c>
      <c r="D193" s="93">
        <v>45635.745833333334</v>
      </c>
      <c r="E193" s="93">
        <v>45637.577777777777</v>
      </c>
      <c r="F193" s="94">
        <f t="shared" si="2"/>
        <v>1.8319444444423425</v>
      </c>
      <c r="G193" s="131">
        <v>45637.281944444447</v>
      </c>
      <c r="H193" s="66" t="s">
        <v>138</v>
      </c>
      <c r="I193" s="66">
        <v>154</v>
      </c>
      <c r="J193" s="66">
        <v>122</v>
      </c>
      <c r="K193" s="66">
        <v>32</v>
      </c>
      <c r="L193" s="123">
        <v>12</v>
      </c>
      <c r="M193" s="123">
        <v>29</v>
      </c>
      <c r="N193" s="66" t="s">
        <v>103</v>
      </c>
    </row>
    <row r="194" spans="1:14">
      <c r="A194" s="122" t="s">
        <v>136</v>
      </c>
      <c r="B194" s="52" t="s">
        <v>281</v>
      </c>
      <c r="C194" s="52" t="s">
        <v>137</v>
      </c>
      <c r="D194" s="93">
        <v>45635.777083333334</v>
      </c>
      <c r="E194" s="93">
        <v>45637.577777777777</v>
      </c>
      <c r="F194" s="94">
        <f t="shared" si="2"/>
        <v>1.8006944444423425</v>
      </c>
      <c r="G194" s="131">
        <v>45637.281944444447</v>
      </c>
      <c r="H194" s="66" t="s">
        <v>143</v>
      </c>
      <c r="I194" s="66">
        <v>762</v>
      </c>
      <c r="J194" s="66">
        <v>593</v>
      </c>
      <c r="K194" s="66">
        <v>169</v>
      </c>
      <c r="L194" s="123">
        <v>36</v>
      </c>
      <c r="M194" s="123">
        <v>210</v>
      </c>
      <c r="N194" s="66" t="s">
        <v>103</v>
      </c>
    </row>
    <row r="195" spans="1:14">
      <c r="A195" s="122" t="s">
        <v>136</v>
      </c>
      <c r="B195" s="52" t="s">
        <v>282</v>
      </c>
      <c r="C195" s="52" t="s">
        <v>137</v>
      </c>
      <c r="D195" s="93">
        <v>45635.62777777778</v>
      </c>
      <c r="E195" s="93">
        <v>45637.57916666667</v>
      </c>
      <c r="F195" s="94">
        <f t="shared" si="2"/>
        <v>1.9513888888905058</v>
      </c>
      <c r="G195" s="131">
        <v>45637.25</v>
      </c>
      <c r="H195" s="66" t="s">
        <v>138</v>
      </c>
      <c r="I195" s="66">
        <v>1</v>
      </c>
      <c r="J195" s="66">
        <v>0</v>
      </c>
      <c r="K195" s="66">
        <v>1</v>
      </c>
      <c r="L195" s="123">
        <v>0</v>
      </c>
      <c r="M195" s="123">
        <v>0</v>
      </c>
      <c r="N195" s="66" t="s">
        <v>103</v>
      </c>
    </row>
    <row r="196" spans="1:14">
      <c r="A196" s="122" t="s">
        <v>136</v>
      </c>
      <c r="B196" s="52" t="s">
        <v>283</v>
      </c>
      <c r="C196" s="52" t="s">
        <v>137</v>
      </c>
      <c r="D196" s="93">
        <v>45635.626388888886</v>
      </c>
      <c r="E196" s="93">
        <v>45637.581250000003</v>
      </c>
      <c r="F196" s="94">
        <f t="shared" si="2"/>
        <v>1.9548611111167702</v>
      </c>
      <c r="G196" s="131">
        <v>45637.25</v>
      </c>
      <c r="H196" s="66" t="s">
        <v>138</v>
      </c>
      <c r="I196" s="66">
        <v>149</v>
      </c>
      <c r="J196" s="66">
        <v>129</v>
      </c>
      <c r="K196" s="66">
        <v>20</v>
      </c>
      <c r="L196" s="123">
        <v>14</v>
      </c>
      <c r="M196" s="123">
        <v>31</v>
      </c>
      <c r="N196" s="66" t="s">
        <v>103</v>
      </c>
    </row>
    <row r="197" spans="1:14">
      <c r="A197" s="122" t="s">
        <v>136</v>
      </c>
      <c r="B197" s="52" t="s">
        <v>51</v>
      </c>
      <c r="C197" s="52" t="s">
        <v>137</v>
      </c>
      <c r="D197" s="93">
        <v>45635.777777777781</v>
      </c>
      <c r="E197" s="93">
        <v>45637.581944444442</v>
      </c>
      <c r="F197" s="94">
        <f t="shared" si="2"/>
        <v>1.804166666661331</v>
      </c>
      <c r="G197" s="131">
        <v>45637.281944444447</v>
      </c>
      <c r="H197" s="66" t="s">
        <v>143</v>
      </c>
      <c r="I197" s="66">
        <v>24</v>
      </c>
      <c r="J197" s="66">
        <v>6</v>
      </c>
      <c r="K197" s="66">
        <v>18</v>
      </c>
      <c r="L197" s="123">
        <v>0</v>
      </c>
      <c r="M197" s="123">
        <v>1</v>
      </c>
      <c r="N197" s="66" t="s">
        <v>103</v>
      </c>
    </row>
    <row r="198" spans="1:14">
      <c r="A198" s="122" t="s">
        <v>136</v>
      </c>
      <c r="B198" s="52" t="s">
        <v>284</v>
      </c>
      <c r="C198" s="52" t="s">
        <v>137</v>
      </c>
      <c r="D198" s="93">
        <v>45635.777777777781</v>
      </c>
      <c r="E198" s="93">
        <v>45637.582638888889</v>
      </c>
      <c r="F198" s="94">
        <f t="shared" ref="F198:F261" si="3">E198-D198</f>
        <v>1.804861111108039</v>
      </c>
      <c r="G198" s="131">
        <v>45637.281944444447</v>
      </c>
      <c r="H198" s="66" t="s">
        <v>143</v>
      </c>
      <c r="I198" s="66">
        <v>211</v>
      </c>
      <c r="J198" s="66">
        <v>182</v>
      </c>
      <c r="K198" s="66">
        <v>29</v>
      </c>
      <c r="L198" s="123">
        <v>1</v>
      </c>
      <c r="M198" s="123">
        <v>40</v>
      </c>
      <c r="N198" s="66" t="s">
        <v>103</v>
      </c>
    </row>
    <row r="199" spans="1:14">
      <c r="A199" s="122" t="s">
        <v>136</v>
      </c>
      <c r="B199" s="52" t="s">
        <v>285</v>
      </c>
      <c r="C199" s="52" t="s">
        <v>137</v>
      </c>
      <c r="D199" s="93">
        <v>45635.775000000001</v>
      </c>
      <c r="E199" s="93">
        <v>45637.584027777775</v>
      </c>
      <c r="F199" s="94">
        <f t="shared" si="3"/>
        <v>1.8090277777737356</v>
      </c>
      <c r="G199" s="131">
        <v>45637.25</v>
      </c>
      <c r="H199" s="66" t="s">
        <v>138</v>
      </c>
      <c r="I199" s="66">
        <v>7</v>
      </c>
      <c r="J199" s="66">
        <v>1</v>
      </c>
      <c r="K199" s="66">
        <v>6</v>
      </c>
      <c r="L199" s="123">
        <v>0</v>
      </c>
      <c r="M199" s="123">
        <v>0</v>
      </c>
      <c r="N199" s="66" t="s">
        <v>103</v>
      </c>
    </row>
    <row r="200" spans="1:14">
      <c r="A200" s="122" t="s">
        <v>136</v>
      </c>
      <c r="B200" s="52" t="s">
        <v>286</v>
      </c>
      <c r="C200" s="52" t="s">
        <v>137</v>
      </c>
      <c r="D200" s="93">
        <v>45636.129861111112</v>
      </c>
      <c r="E200" s="93">
        <v>45637.584027777775</v>
      </c>
      <c r="F200" s="94">
        <f t="shared" si="3"/>
        <v>1.4541666666627862</v>
      </c>
      <c r="G200" s="131">
        <v>45637.25</v>
      </c>
      <c r="H200" s="66" t="s">
        <v>138</v>
      </c>
      <c r="I200" s="66">
        <v>98</v>
      </c>
      <c r="J200" s="66">
        <v>72</v>
      </c>
      <c r="K200" s="66">
        <v>26</v>
      </c>
      <c r="L200" s="123">
        <v>7</v>
      </c>
      <c r="M200" s="123">
        <v>13</v>
      </c>
      <c r="N200" s="66" t="s">
        <v>103</v>
      </c>
    </row>
    <row r="201" spans="1:14">
      <c r="A201" s="122" t="s">
        <v>136</v>
      </c>
      <c r="B201" s="52" t="s">
        <v>287</v>
      </c>
      <c r="C201" s="52" t="s">
        <v>137</v>
      </c>
      <c r="D201" s="93">
        <v>45635.642361111109</v>
      </c>
      <c r="E201" s="93">
        <v>45637.586111111108</v>
      </c>
      <c r="F201" s="94">
        <f t="shared" si="3"/>
        <v>1.9437499999985448</v>
      </c>
      <c r="G201" s="131">
        <v>45637.398611111108</v>
      </c>
      <c r="H201" s="66" t="s">
        <v>138</v>
      </c>
      <c r="I201" s="66">
        <v>94</v>
      </c>
      <c r="J201" s="66">
        <v>87</v>
      </c>
      <c r="K201" s="66">
        <v>7</v>
      </c>
      <c r="L201" s="123">
        <v>9</v>
      </c>
      <c r="M201" s="123">
        <v>38</v>
      </c>
      <c r="N201" s="66" t="s">
        <v>103</v>
      </c>
    </row>
    <row r="202" spans="1:14">
      <c r="A202" s="122" t="s">
        <v>136</v>
      </c>
      <c r="B202" s="52" t="s">
        <v>288</v>
      </c>
      <c r="C202" s="52" t="s">
        <v>137</v>
      </c>
      <c r="D202" s="93">
        <v>45635.670138888891</v>
      </c>
      <c r="E202" s="93">
        <v>45637.586111111108</v>
      </c>
      <c r="F202" s="94">
        <f t="shared" si="3"/>
        <v>1.9159722222175333</v>
      </c>
      <c r="G202" s="131">
        <v>45637.4</v>
      </c>
      <c r="H202" s="66" t="s">
        <v>138</v>
      </c>
      <c r="I202" s="66">
        <v>369</v>
      </c>
      <c r="J202" s="66">
        <v>303</v>
      </c>
      <c r="K202" s="66">
        <v>66</v>
      </c>
      <c r="L202" s="123">
        <v>30</v>
      </c>
      <c r="M202" s="123">
        <v>163</v>
      </c>
      <c r="N202" s="66" t="s">
        <v>103</v>
      </c>
    </row>
    <row r="203" spans="1:14">
      <c r="A203" s="122" t="s">
        <v>136</v>
      </c>
      <c r="B203" s="52" t="s">
        <v>289</v>
      </c>
      <c r="C203" s="52" t="s">
        <v>137</v>
      </c>
      <c r="D203" s="93">
        <v>45635.777083333334</v>
      </c>
      <c r="E203" s="93">
        <v>45637.586111111108</v>
      </c>
      <c r="F203" s="94">
        <f t="shared" si="3"/>
        <v>1.8090277777737356</v>
      </c>
      <c r="G203" s="131">
        <v>45637.281944444447</v>
      </c>
      <c r="H203" s="66" t="s">
        <v>143</v>
      </c>
      <c r="I203" s="66">
        <v>134</v>
      </c>
      <c r="J203" s="66">
        <v>108</v>
      </c>
      <c r="K203" s="66">
        <v>26</v>
      </c>
      <c r="L203" s="123">
        <v>2</v>
      </c>
      <c r="M203" s="123">
        <v>16</v>
      </c>
      <c r="N203" s="66" t="s">
        <v>103</v>
      </c>
    </row>
    <row r="204" spans="1:14">
      <c r="A204" s="122" t="s">
        <v>136</v>
      </c>
      <c r="B204" s="52" t="s">
        <v>290</v>
      </c>
      <c r="C204" s="52" t="s">
        <v>137</v>
      </c>
      <c r="D204" s="93">
        <v>45635.62777777778</v>
      </c>
      <c r="E204" s="93">
        <v>45637.588194444441</v>
      </c>
      <c r="F204" s="94">
        <f t="shared" si="3"/>
        <v>1.960416666661331</v>
      </c>
      <c r="G204" s="131">
        <v>45637.25</v>
      </c>
      <c r="H204" s="66" t="s">
        <v>138</v>
      </c>
      <c r="I204" s="66">
        <v>194</v>
      </c>
      <c r="J204" s="66">
        <v>154</v>
      </c>
      <c r="K204" s="66">
        <v>40</v>
      </c>
      <c r="L204" s="123">
        <v>3</v>
      </c>
      <c r="M204" s="123">
        <v>18</v>
      </c>
      <c r="N204" s="66" t="s">
        <v>103</v>
      </c>
    </row>
    <row r="205" spans="1:14">
      <c r="A205" s="122" t="s">
        <v>136</v>
      </c>
      <c r="B205" s="52" t="s">
        <v>291</v>
      </c>
      <c r="C205" s="52" t="s">
        <v>137</v>
      </c>
      <c r="D205" s="93">
        <v>45635.777083333334</v>
      </c>
      <c r="E205" s="93">
        <v>45637.588194444441</v>
      </c>
      <c r="F205" s="94">
        <f t="shared" si="3"/>
        <v>1.8111111111065838</v>
      </c>
      <c r="G205" s="131">
        <v>45637.281944444447</v>
      </c>
      <c r="H205" s="66" t="s">
        <v>143</v>
      </c>
      <c r="I205" s="66">
        <v>84</v>
      </c>
      <c r="J205" s="66">
        <v>83</v>
      </c>
      <c r="K205" s="66">
        <v>1</v>
      </c>
      <c r="L205" s="123">
        <v>6</v>
      </c>
      <c r="M205" s="123">
        <v>47</v>
      </c>
      <c r="N205" s="66" t="s">
        <v>103</v>
      </c>
    </row>
    <row r="206" spans="1:14">
      <c r="A206" s="122" t="s">
        <v>136</v>
      </c>
      <c r="B206" s="52" t="s">
        <v>292</v>
      </c>
      <c r="C206" s="52" t="s">
        <v>137</v>
      </c>
      <c r="D206" s="93">
        <v>45635.777777777781</v>
      </c>
      <c r="E206" s="93">
        <v>45637.589583333334</v>
      </c>
      <c r="F206" s="94">
        <f t="shared" si="3"/>
        <v>1.8118055555532919</v>
      </c>
      <c r="G206" s="131">
        <v>45637.281944444447</v>
      </c>
      <c r="H206" s="66" t="s">
        <v>143</v>
      </c>
      <c r="I206" s="66">
        <v>244</v>
      </c>
      <c r="J206" s="66">
        <v>238</v>
      </c>
      <c r="K206" s="66">
        <v>6</v>
      </c>
      <c r="L206" s="123">
        <v>8</v>
      </c>
      <c r="M206" s="123">
        <v>93</v>
      </c>
      <c r="N206" s="66" t="s">
        <v>103</v>
      </c>
    </row>
    <row r="207" spans="1:14">
      <c r="A207" s="122" t="s">
        <v>136</v>
      </c>
      <c r="B207" s="52" t="s">
        <v>293</v>
      </c>
      <c r="C207" s="52" t="s">
        <v>137</v>
      </c>
      <c r="D207" s="93">
        <v>45635.642361111109</v>
      </c>
      <c r="E207" s="93">
        <v>45637.590277777781</v>
      </c>
      <c r="F207" s="94">
        <f t="shared" si="3"/>
        <v>1.9479166666715173</v>
      </c>
      <c r="G207" s="131">
        <v>45637.398611111108</v>
      </c>
      <c r="H207" s="66" t="s">
        <v>138</v>
      </c>
      <c r="I207" s="66">
        <v>19</v>
      </c>
      <c r="J207" s="66">
        <v>14</v>
      </c>
      <c r="K207" s="66">
        <v>5</v>
      </c>
      <c r="L207" s="123">
        <v>1</v>
      </c>
      <c r="M207" s="123">
        <v>4</v>
      </c>
      <c r="N207" s="66" t="s">
        <v>103</v>
      </c>
    </row>
    <row r="208" spans="1:14">
      <c r="A208" s="122" t="s">
        <v>136</v>
      </c>
      <c r="B208" s="52" t="s">
        <v>294</v>
      </c>
      <c r="C208" s="52" t="s">
        <v>137</v>
      </c>
      <c r="D208" s="93">
        <v>45635.697222222225</v>
      </c>
      <c r="E208" s="93">
        <v>45637.590277777781</v>
      </c>
      <c r="F208" s="94">
        <f t="shared" si="3"/>
        <v>1.8930555555562023</v>
      </c>
      <c r="G208" s="131">
        <v>45637.281944444447</v>
      </c>
      <c r="H208" s="66" t="s">
        <v>138</v>
      </c>
      <c r="I208" s="66">
        <v>130</v>
      </c>
      <c r="J208" s="66">
        <v>102</v>
      </c>
      <c r="K208" s="66">
        <v>28</v>
      </c>
      <c r="L208" s="123">
        <v>10</v>
      </c>
      <c r="M208" s="123">
        <v>55</v>
      </c>
      <c r="N208" s="66" t="s">
        <v>103</v>
      </c>
    </row>
    <row r="209" spans="1:14">
      <c r="A209" s="122" t="s">
        <v>136</v>
      </c>
      <c r="B209" s="52" t="s">
        <v>295</v>
      </c>
      <c r="C209" s="52" t="s">
        <v>137</v>
      </c>
      <c r="D209" s="93">
        <v>45635.670138888891</v>
      </c>
      <c r="E209" s="93">
        <v>45637.591666666667</v>
      </c>
      <c r="F209" s="94">
        <f t="shared" si="3"/>
        <v>1.921527777776646</v>
      </c>
      <c r="G209" s="131">
        <v>45637.4</v>
      </c>
      <c r="H209" s="66" t="s">
        <v>138</v>
      </c>
      <c r="I209" s="66">
        <v>43</v>
      </c>
      <c r="J209" s="66">
        <v>29</v>
      </c>
      <c r="K209" s="66">
        <v>14</v>
      </c>
      <c r="L209" s="123">
        <v>2</v>
      </c>
      <c r="M209" s="123">
        <v>14</v>
      </c>
      <c r="N209" s="66" t="s">
        <v>103</v>
      </c>
    </row>
    <row r="210" spans="1:14">
      <c r="A210" s="122" t="s">
        <v>136</v>
      </c>
      <c r="B210" s="52" t="s">
        <v>296</v>
      </c>
      <c r="C210" s="52" t="s">
        <v>137</v>
      </c>
      <c r="D210" s="93">
        <v>45635.777777777781</v>
      </c>
      <c r="E210" s="93">
        <v>45637.591666666667</v>
      </c>
      <c r="F210" s="94">
        <f t="shared" si="3"/>
        <v>1.8138888888861402</v>
      </c>
      <c r="G210" s="131">
        <v>45637.281944444447</v>
      </c>
      <c r="H210" s="66" t="s">
        <v>143</v>
      </c>
      <c r="I210" s="66">
        <v>215</v>
      </c>
      <c r="J210" s="66">
        <v>161</v>
      </c>
      <c r="K210" s="66">
        <v>54</v>
      </c>
      <c r="L210" s="123">
        <v>6</v>
      </c>
      <c r="M210" s="123">
        <v>36</v>
      </c>
      <c r="N210" s="66" t="s">
        <v>103</v>
      </c>
    </row>
    <row r="211" spans="1:14">
      <c r="A211" s="122" t="s">
        <v>136</v>
      </c>
      <c r="B211" s="52" t="s">
        <v>297</v>
      </c>
      <c r="C211" s="52" t="s">
        <v>137</v>
      </c>
      <c r="D211" s="93">
        <v>45635.642361111109</v>
      </c>
      <c r="E211" s="93">
        <v>45637.592361111114</v>
      </c>
      <c r="F211" s="94">
        <f t="shared" si="3"/>
        <v>1.9500000000043656</v>
      </c>
      <c r="G211" s="131">
        <v>45637.398611111108</v>
      </c>
      <c r="H211" s="66" t="s">
        <v>138</v>
      </c>
      <c r="I211" s="66">
        <v>53</v>
      </c>
      <c r="J211" s="66">
        <v>44</v>
      </c>
      <c r="K211" s="66">
        <v>9</v>
      </c>
      <c r="L211" s="123">
        <v>8</v>
      </c>
      <c r="M211" s="123">
        <v>25</v>
      </c>
      <c r="N211" s="66" t="s">
        <v>103</v>
      </c>
    </row>
    <row r="212" spans="1:14">
      <c r="A212" s="122" t="s">
        <v>136</v>
      </c>
      <c r="B212" s="52" t="s">
        <v>64</v>
      </c>
      <c r="C212" s="52" t="s">
        <v>137</v>
      </c>
      <c r="D212" s="93">
        <v>45635.742361111108</v>
      </c>
      <c r="E212" s="93">
        <v>45637.593055555553</v>
      </c>
      <c r="F212" s="94">
        <f t="shared" si="3"/>
        <v>1.8506944444452529</v>
      </c>
      <c r="G212" s="131">
        <v>45637.281944444447</v>
      </c>
      <c r="H212" s="66" t="s">
        <v>140</v>
      </c>
      <c r="I212" s="66">
        <v>402</v>
      </c>
      <c r="J212" s="66">
        <v>270</v>
      </c>
      <c r="K212" s="66">
        <v>132</v>
      </c>
      <c r="L212" s="123">
        <v>15</v>
      </c>
      <c r="M212" s="123">
        <v>86</v>
      </c>
      <c r="N212" s="66" t="s">
        <v>103</v>
      </c>
    </row>
    <row r="213" spans="1:14">
      <c r="A213" s="122" t="s">
        <v>136</v>
      </c>
      <c r="B213" s="52" t="s">
        <v>298</v>
      </c>
      <c r="C213" s="52" t="s">
        <v>137</v>
      </c>
      <c r="D213" s="93">
        <v>45636.129861111112</v>
      </c>
      <c r="E213" s="93">
        <v>45637.593055555553</v>
      </c>
      <c r="F213" s="94">
        <f t="shared" si="3"/>
        <v>1.4631944444408873</v>
      </c>
      <c r="G213" s="131">
        <v>45637.25</v>
      </c>
      <c r="H213" s="66" t="s">
        <v>138</v>
      </c>
      <c r="I213" s="66">
        <v>657</v>
      </c>
      <c r="J213" s="66">
        <v>577</v>
      </c>
      <c r="K213" s="66">
        <v>80</v>
      </c>
      <c r="L213" s="123">
        <v>68</v>
      </c>
      <c r="M213" s="123">
        <v>84</v>
      </c>
      <c r="N213" s="66" t="s">
        <v>103</v>
      </c>
    </row>
    <row r="214" spans="1:14">
      <c r="A214" s="122" t="s">
        <v>136</v>
      </c>
      <c r="B214" s="52" t="s">
        <v>299</v>
      </c>
      <c r="C214" s="52" t="s">
        <v>137</v>
      </c>
      <c r="D214" s="93">
        <v>45635.765972222223</v>
      </c>
      <c r="E214" s="93">
        <v>45637.595833333333</v>
      </c>
      <c r="F214" s="94">
        <f t="shared" si="3"/>
        <v>1.8298611111094942</v>
      </c>
      <c r="G214" s="131">
        <v>45637.25</v>
      </c>
      <c r="H214" s="66" t="s">
        <v>138</v>
      </c>
      <c r="I214" s="66">
        <v>61</v>
      </c>
      <c r="J214" s="66">
        <v>58</v>
      </c>
      <c r="K214" s="66">
        <v>3</v>
      </c>
      <c r="L214" s="123">
        <v>0</v>
      </c>
      <c r="M214" s="123">
        <v>20</v>
      </c>
      <c r="N214" s="66" t="s">
        <v>103</v>
      </c>
    </row>
    <row r="215" spans="1:14">
      <c r="A215" s="122" t="s">
        <v>136</v>
      </c>
      <c r="B215" s="52" t="s">
        <v>300</v>
      </c>
      <c r="C215" s="52" t="s">
        <v>137</v>
      </c>
      <c r="D215" s="93">
        <v>45635.642361111109</v>
      </c>
      <c r="E215" s="93">
        <v>45637.59652777778</v>
      </c>
      <c r="F215" s="94">
        <f t="shared" si="3"/>
        <v>1.9541666666700621</v>
      </c>
      <c r="G215" s="131">
        <v>45637.398611111108</v>
      </c>
      <c r="H215" s="66" t="s">
        <v>138</v>
      </c>
      <c r="I215" s="66">
        <v>248</v>
      </c>
      <c r="J215" s="66">
        <v>178</v>
      </c>
      <c r="K215" s="66">
        <v>70</v>
      </c>
      <c r="L215" s="123">
        <v>4</v>
      </c>
      <c r="M215" s="123">
        <v>100</v>
      </c>
      <c r="N215" s="66" t="s">
        <v>103</v>
      </c>
    </row>
    <row r="216" spans="1:14">
      <c r="A216" s="122" t="s">
        <v>136</v>
      </c>
      <c r="B216" s="52" t="s">
        <v>301</v>
      </c>
      <c r="C216" s="52" t="s">
        <v>137</v>
      </c>
      <c r="D216" s="93">
        <v>45635.742361111108</v>
      </c>
      <c r="E216" s="93">
        <v>45637.597222222219</v>
      </c>
      <c r="F216" s="94">
        <f t="shared" si="3"/>
        <v>1.8548611111109494</v>
      </c>
      <c r="G216" s="131">
        <v>45637.281944444447</v>
      </c>
      <c r="H216" s="66" t="s">
        <v>140</v>
      </c>
      <c r="I216" s="66">
        <v>185</v>
      </c>
      <c r="J216" s="66">
        <v>170</v>
      </c>
      <c r="K216" s="66">
        <v>15</v>
      </c>
      <c r="L216" s="123">
        <v>19</v>
      </c>
      <c r="M216" s="123">
        <v>42</v>
      </c>
      <c r="N216" s="66" t="s">
        <v>103</v>
      </c>
    </row>
    <row r="217" spans="1:14">
      <c r="A217" s="122" t="s">
        <v>136</v>
      </c>
      <c r="B217" s="52" t="s">
        <v>302</v>
      </c>
      <c r="C217" s="52" t="s">
        <v>137</v>
      </c>
      <c r="D217" s="93">
        <v>45635.777777777781</v>
      </c>
      <c r="E217" s="93">
        <v>45637.597222222219</v>
      </c>
      <c r="F217" s="94">
        <f t="shared" si="3"/>
        <v>1.8194444444379769</v>
      </c>
      <c r="G217" s="131">
        <v>45637.281944444447</v>
      </c>
      <c r="H217" s="66" t="s">
        <v>143</v>
      </c>
      <c r="I217" s="66">
        <v>298</v>
      </c>
      <c r="J217" s="66">
        <v>274</v>
      </c>
      <c r="K217" s="66">
        <v>24</v>
      </c>
      <c r="L217" s="123">
        <v>4</v>
      </c>
      <c r="M217" s="123">
        <v>30</v>
      </c>
      <c r="N217" s="66" t="s">
        <v>103</v>
      </c>
    </row>
    <row r="218" spans="1:14">
      <c r="A218" s="122" t="s">
        <v>136</v>
      </c>
      <c r="B218" s="52" t="s">
        <v>303</v>
      </c>
      <c r="C218" s="52" t="s">
        <v>137</v>
      </c>
      <c r="D218" s="93">
        <v>45635.775000000001</v>
      </c>
      <c r="E218" s="93">
        <v>45637.598611111112</v>
      </c>
      <c r="F218" s="94">
        <f t="shared" si="3"/>
        <v>1.8236111111109494</v>
      </c>
      <c r="G218" s="131">
        <v>45637.25</v>
      </c>
      <c r="H218" s="66" t="s">
        <v>138</v>
      </c>
      <c r="I218" s="66">
        <v>807</v>
      </c>
      <c r="J218" s="66">
        <v>762</v>
      </c>
      <c r="K218" s="66">
        <v>45</v>
      </c>
      <c r="L218" s="123">
        <v>69</v>
      </c>
      <c r="M218" s="123">
        <v>199</v>
      </c>
      <c r="N218" s="66" t="s">
        <v>103</v>
      </c>
    </row>
    <row r="219" spans="1:14">
      <c r="A219" s="122" t="s">
        <v>136</v>
      </c>
      <c r="B219" s="52" t="s">
        <v>304</v>
      </c>
      <c r="C219" s="52" t="s">
        <v>137</v>
      </c>
      <c r="D219" s="93">
        <v>45635.670138888891</v>
      </c>
      <c r="E219" s="93">
        <v>45637.599305555559</v>
      </c>
      <c r="F219" s="94">
        <f t="shared" si="3"/>
        <v>1.9291666666686069</v>
      </c>
      <c r="G219" s="131">
        <v>45637.4</v>
      </c>
      <c r="H219" s="66" t="s">
        <v>138</v>
      </c>
      <c r="I219" s="66">
        <v>45</v>
      </c>
      <c r="J219" s="66">
        <v>31</v>
      </c>
      <c r="K219" s="66">
        <v>14</v>
      </c>
      <c r="L219" s="123">
        <v>0</v>
      </c>
      <c r="M219" s="123">
        <v>19</v>
      </c>
      <c r="N219" s="66" t="s">
        <v>103</v>
      </c>
    </row>
    <row r="220" spans="1:14">
      <c r="A220" s="122" t="s">
        <v>136</v>
      </c>
      <c r="B220" s="52" t="s">
        <v>305</v>
      </c>
      <c r="C220" s="52" t="s">
        <v>137</v>
      </c>
      <c r="D220" s="93">
        <v>45635.775000000001</v>
      </c>
      <c r="E220" s="93">
        <v>45637.599305555559</v>
      </c>
      <c r="F220" s="94">
        <f t="shared" si="3"/>
        <v>1.8243055555576575</v>
      </c>
      <c r="G220" s="131">
        <v>45637.25</v>
      </c>
      <c r="H220" s="66" t="s">
        <v>138</v>
      </c>
      <c r="I220" s="66">
        <v>34</v>
      </c>
      <c r="J220" s="66">
        <v>16</v>
      </c>
      <c r="K220" s="66">
        <v>18</v>
      </c>
      <c r="L220" s="123">
        <v>0</v>
      </c>
      <c r="M220" s="123">
        <v>3</v>
      </c>
      <c r="N220" s="66" t="s">
        <v>103</v>
      </c>
    </row>
    <row r="221" spans="1:14">
      <c r="A221" s="122" t="s">
        <v>136</v>
      </c>
      <c r="B221" s="52" t="s">
        <v>99</v>
      </c>
      <c r="C221" s="52" t="s">
        <v>137</v>
      </c>
      <c r="D221" s="93">
        <v>45635.777777777781</v>
      </c>
      <c r="E221" s="93">
        <v>45637.599305555559</v>
      </c>
      <c r="F221" s="94">
        <f t="shared" si="3"/>
        <v>1.8215277777781012</v>
      </c>
      <c r="G221" s="131">
        <v>45637.281944444447</v>
      </c>
      <c r="H221" s="66" t="s">
        <v>143</v>
      </c>
      <c r="I221" s="66">
        <v>1</v>
      </c>
      <c r="J221" s="66">
        <v>0</v>
      </c>
      <c r="K221" s="66">
        <v>1</v>
      </c>
      <c r="L221" s="123">
        <v>0</v>
      </c>
      <c r="M221" s="123">
        <v>0</v>
      </c>
      <c r="N221" s="66" t="s">
        <v>103</v>
      </c>
    </row>
    <row r="222" spans="1:14">
      <c r="A222" s="122" t="s">
        <v>136</v>
      </c>
      <c r="B222" s="52" t="s">
        <v>55</v>
      </c>
      <c r="C222" s="52" t="s">
        <v>137</v>
      </c>
      <c r="D222" s="93">
        <v>45635.673611111109</v>
      </c>
      <c r="E222" s="93">
        <v>45637.599999999999</v>
      </c>
      <c r="F222" s="94">
        <f t="shared" si="3"/>
        <v>1.9263888888890506</v>
      </c>
      <c r="G222" s="131">
        <v>45637.281944444447</v>
      </c>
      <c r="H222" s="66" t="s">
        <v>140</v>
      </c>
      <c r="I222" s="66">
        <v>0</v>
      </c>
      <c r="J222" s="66">
        <v>0</v>
      </c>
      <c r="K222" s="66">
        <v>0</v>
      </c>
      <c r="L222" s="66">
        <v>0</v>
      </c>
      <c r="M222" s="66">
        <v>0</v>
      </c>
      <c r="N222" s="66" t="s">
        <v>103</v>
      </c>
    </row>
    <row r="223" spans="1:14">
      <c r="A223" s="122" t="s">
        <v>136</v>
      </c>
      <c r="B223" s="52" t="s">
        <v>306</v>
      </c>
      <c r="C223" s="52" t="s">
        <v>137</v>
      </c>
      <c r="D223" s="93">
        <v>45635.626388888886</v>
      </c>
      <c r="E223" s="93">
        <v>45637.602083333331</v>
      </c>
      <c r="F223" s="94">
        <f t="shared" si="3"/>
        <v>1.9756944444452529</v>
      </c>
      <c r="G223" s="131">
        <v>45637.25</v>
      </c>
      <c r="H223" s="66" t="s">
        <v>138</v>
      </c>
      <c r="I223" s="66">
        <v>75</v>
      </c>
      <c r="J223" s="66">
        <v>56</v>
      </c>
      <c r="K223" s="66">
        <v>19</v>
      </c>
      <c r="L223" s="123">
        <v>8</v>
      </c>
      <c r="M223" s="123">
        <v>14</v>
      </c>
      <c r="N223" s="66" t="s">
        <v>103</v>
      </c>
    </row>
    <row r="224" spans="1:14">
      <c r="A224" s="122" t="s">
        <v>136</v>
      </c>
      <c r="B224" s="52" t="s">
        <v>307</v>
      </c>
      <c r="C224" s="52" t="s">
        <v>137</v>
      </c>
      <c r="D224" s="93">
        <v>45636.129861111112</v>
      </c>
      <c r="E224" s="93">
        <v>45637.602083333331</v>
      </c>
      <c r="F224" s="94">
        <f t="shared" si="3"/>
        <v>1.4722222222189885</v>
      </c>
      <c r="G224" s="131">
        <v>45637.25</v>
      </c>
      <c r="H224" s="66" t="s">
        <v>138</v>
      </c>
      <c r="I224" s="66">
        <v>70</v>
      </c>
      <c r="J224" s="66">
        <v>44</v>
      </c>
      <c r="K224" s="66">
        <v>26</v>
      </c>
      <c r="L224" s="123">
        <v>5</v>
      </c>
      <c r="M224" s="123">
        <v>6</v>
      </c>
      <c r="N224" s="66" t="s">
        <v>103</v>
      </c>
    </row>
    <row r="225" spans="1:14">
      <c r="A225" s="122" t="s">
        <v>136</v>
      </c>
      <c r="B225" s="52" t="s">
        <v>308</v>
      </c>
      <c r="C225" s="52" t="s">
        <v>137</v>
      </c>
      <c r="D225" s="93">
        <v>45635.642361111109</v>
      </c>
      <c r="E225" s="93">
        <v>45637.602777777778</v>
      </c>
      <c r="F225" s="94">
        <f t="shared" si="3"/>
        <v>1.9604166666686069</v>
      </c>
      <c r="G225" s="131">
        <v>45637.398611111108</v>
      </c>
      <c r="H225" s="66" t="s">
        <v>138</v>
      </c>
      <c r="I225" s="66">
        <v>35</v>
      </c>
      <c r="J225" s="66">
        <v>26</v>
      </c>
      <c r="K225" s="66">
        <v>9</v>
      </c>
      <c r="L225" s="123">
        <v>0</v>
      </c>
      <c r="M225" s="123">
        <v>7</v>
      </c>
      <c r="N225" s="66" t="s">
        <v>103</v>
      </c>
    </row>
    <row r="226" spans="1:14">
      <c r="A226" s="122" t="s">
        <v>136</v>
      </c>
      <c r="B226" s="52" t="s">
        <v>309</v>
      </c>
      <c r="C226" s="52" t="s">
        <v>137</v>
      </c>
      <c r="D226" s="93">
        <v>45635.697222222225</v>
      </c>
      <c r="E226" s="93">
        <v>45637.604861111111</v>
      </c>
      <c r="F226" s="94">
        <f t="shared" si="3"/>
        <v>1.9076388888861402</v>
      </c>
      <c r="G226" s="131">
        <v>45637.281944444447</v>
      </c>
      <c r="H226" s="66" t="s">
        <v>138</v>
      </c>
      <c r="I226" s="66">
        <v>171</v>
      </c>
      <c r="J226" s="66">
        <v>119</v>
      </c>
      <c r="K226" s="66">
        <v>52</v>
      </c>
      <c r="L226" s="123">
        <v>2</v>
      </c>
      <c r="M226" s="123">
        <v>30</v>
      </c>
      <c r="N226" s="66" t="s">
        <v>103</v>
      </c>
    </row>
    <row r="227" spans="1:14">
      <c r="A227" s="122" t="s">
        <v>136</v>
      </c>
      <c r="B227" s="52" t="s">
        <v>310</v>
      </c>
      <c r="C227" s="52" t="s">
        <v>137</v>
      </c>
      <c r="D227" s="93">
        <v>45635.775000000001</v>
      </c>
      <c r="E227" s="93">
        <v>45637.605555555558</v>
      </c>
      <c r="F227" s="94">
        <f t="shared" si="3"/>
        <v>1.8305555555562023</v>
      </c>
      <c r="G227" s="131">
        <v>45637.25</v>
      </c>
      <c r="H227" s="66" t="s">
        <v>138</v>
      </c>
      <c r="I227" s="66">
        <v>52</v>
      </c>
      <c r="J227" s="66">
        <v>33</v>
      </c>
      <c r="K227" s="66">
        <v>19</v>
      </c>
      <c r="L227" s="123">
        <v>2</v>
      </c>
      <c r="M227" s="123">
        <v>11</v>
      </c>
      <c r="N227" s="66" t="s">
        <v>103</v>
      </c>
    </row>
    <row r="228" spans="1:14">
      <c r="A228" s="122" t="s">
        <v>136</v>
      </c>
      <c r="B228" s="52" t="s">
        <v>311</v>
      </c>
      <c r="C228" s="52" t="s">
        <v>137</v>
      </c>
      <c r="D228" s="93">
        <v>45635.670138888891</v>
      </c>
      <c r="E228" s="93">
        <v>45637.606249999997</v>
      </c>
      <c r="F228" s="94">
        <f t="shared" si="3"/>
        <v>1.9361111111065838</v>
      </c>
      <c r="G228" s="131">
        <v>45637.4</v>
      </c>
      <c r="H228" s="66" t="s">
        <v>138</v>
      </c>
      <c r="I228" s="66">
        <v>58</v>
      </c>
      <c r="J228" s="66">
        <v>49</v>
      </c>
      <c r="K228" s="66">
        <v>9</v>
      </c>
      <c r="L228" s="123">
        <v>3</v>
      </c>
      <c r="M228" s="123">
        <v>31</v>
      </c>
      <c r="N228" s="66" t="s">
        <v>103</v>
      </c>
    </row>
    <row r="229" spans="1:14">
      <c r="A229" s="122" t="s">
        <v>136</v>
      </c>
      <c r="B229" s="52" t="s">
        <v>312</v>
      </c>
      <c r="C229" s="52" t="s">
        <v>137</v>
      </c>
      <c r="D229" s="93">
        <v>45636.129861111112</v>
      </c>
      <c r="E229" s="93">
        <v>45637.606249999997</v>
      </c>
      <c r="F229" s="94">
        <f t="shared" si="3"/>
        <v>1.476388888884685</v>
      </c>
      <c r="G229" s="131">
        <v>45637.25</v>
      </c>
      <c r="H229" s="66" t="s">
        <v>138</v>
      </c>
      <c r="I229" s="66">
        <v>70</v>
      </c>
      <c r="J229" s="66">
        <v>52</v>
      </c>
      <c r="K229" s="66">
        <v>18</v>
      </c>
      <c r="L229" s="123">
        <v>4</v>
      </c>
      <c r="M229" s="123">
        <v>5</v>
      </c>
      <c r="N229" s="66" t="s">
        <v>103</v>
      </c>
    </row>
    <row r="230" spans="1:14">
      <c r="A230" s="122" t="s">
        <v>136</v>
      </c>
      <c r="B230" s="52" t="s">
        <v>313</v>
      </c>
      <c r="C230" s="52" t="s">
        <v>137</v>
      </c>
      <c r="D230" s="93">
        <v>45635.673611111109</v>
      </c>
      <c r="E230" s="93">
        <v>45637.607638888891</v>
      </c>
      <c r="F230" s="94">
        <f t="shared" si="3"/>
        <v>1.9340277777810115</v>
      </c>
      <c r="G230" s="131">
        <v>45637.281944444447</v>
      </c>
      <c r="H230" s="66" t="s">
        <v>140</v>
      </c>
      <c r="I230" s="66">
        <v>7</v>
      </c>
      <c r="J230" s="66">
        <v>7</v>
      </c>
      <c r="K230" s="66">
        <v>0</v>
      </c>
      <c r="L230" s="123">
        <v>0</v>
      </c>
      <c r="M230" s="123">
        <v>3</v>
      </c>
      <c r="N230" s="66" t="s">
        <v>103</v>
      </c>
    </row>
    <row r="231" spans="1:14">
      <c r="A231" s="122" t="s">
        <v>136</v>
      </c>
      <c r="B231" s="52" t="s">
        <v>314</v>
      </c>
      <c r="C231" s="52" t="s">
        <v>137</v>
      </c>
      <c r="D231" s="93">
        <v>45635.673611111109</v>
      </c>
      <c r="E231" s="93">
        <v>45637.607638888891</v>
      </c>
      <c r="F231" s="94">
        <f t="shared" si="3"/>
        <v>1.9340277777810115</v>
      </c>
      <c r="G231" s="131">
        <v>45637.281944444447</v>
      </c>
      <c r="H231" s="66" t="s">
        <v>140</v>
      </c>
      <c r="I231" s="66">
        <v>23</v>
      </c>
      <c r="J231" s="66">
        <v>0</v>
      </c>
      <c r="K231" s="66">
        <v>23</v>
      </c>
      <c r="L231" s="123">
        <v>0</v>
      </c>
      <c r="M231" s="123">
        <v>0</v>
      </c>
      <c r="N231" s="66" t="s">
        <v>103</v>
      </c>
    </row>
    <row r="232" spans="1:14">
      <c r="A232" s="122" t="s">
        <v>136</v>
      </c>
      <c r="B232" s="52" t="s">
        <v>315</v>
      </c>
      <c r="C232" s="52" t="s">
        <v>137</v>
      </c>
      <c r="D232" s="93">
        <v>45635.742361111108</v>
      </c>
      <c r="E232" s="93">
        <v>45637.611111111109</v>
      </c>
      <c r="F232" s="94">
        <f t="shared" si="3"/>
        <v>1.8687500000014552</v>
      </c>
      <c r="G232" s="131">
        <v>45637.281944444447</v>
      </c>
      <c r="H232" s="66" t="s">
        <v>140</v>
      </c>
      <c r="I232" s="66">
        <v>352</v>
      </c>
      <c r="J232" s="66">
        <v>302</v>
      </c>
      <c r="K232" s="66">
        <v>50</v>
      </c>
      <c r="L232" s="123">
        <v>37</v>
      </c>
      <c r="M232" s="123">
        <v>84</v>
      </c>
      <c r="N232" s="66" t="s">
        <v>103</v>
      </c>
    </row>
    <row r="233" spans="1:14">
      <c r="A233" s="122" t="s">
        <v>136</v>
      </c>
      <c r="B233" s="52" t="s">
        <v>316</v>
      </c>
      <c r="C233" s="52" t="s">
        <v>137</v>
      </c>
      <c r="D233" s="93">
        <v>45635.626388888886</v>
      </c>
      <c r="E233" s="93">
        <v>45637.612500000003</v>
      </c>
      <c r="F233" s="94">
        <f t="shared" si="3"/>
        <v>1.9861111111167702</v>
      </c>
      <c r="G233" s="131">
        <v>45637.25</v>
      </c>
      <c r="H233" s="66" t="s">
        <v>138</v>
      </c>
      <c r="I233" s="66">
        <v>145</v>
      </c>
      <c r="J233" s="66">
        <v>137</v>
      </c>
      <c r="K233" s="66">
        <v>8</v>
      </c>
      <c r="L233" s="123">
        <v>11</v>
      </c>
      <c r="M233" s="123">
        <v>45</v>
      </c>
      <c r="N233" s="66" t="s">
        <v>103</v>
      </c>
    </row>
    <row r="234" spans="1:14">
      <c r="A234" s="122" t="s">
        <v>136</v>
      </c>
      <c r="B234" s="52" t="s">
        <v>317</v>
      </c>
      <c r="C234" s="52" t="s">
        <v>137</v>
      </c>
      <c r="D234" s="93">
        <v>45635.775000000001</v>
      </c>
      <c r="E234" s="93">
        <v>45637.614583333336</v>
      </c>
      <c r="F234" s="94">
        <f t="shared" si="3"/>
        <v>1.8395833333343035</v>
      </c>
      <c r="G234" s="131">
        <v>45637.25</v>
      </c>
      <c r="H234" s="66" t="s">
        <v>138</v>
      </c>
      <c r="I234" s="66">
        <v>146</v>
      </c>
      <c r="J234" s="66">
        <v>109</v>
      </c>
      <c r="K234" s="66">
        <v>37</v>
      </c>
      <c r="L234" s="123">
        <v>2</v>
      </c>
      <c r="M234" s="123">
        <v>27</v>
      </c>
      <c r="N234" s="66" t="s">
        <v>103</v>
      </c>
    </row>
    <row r="235" spans="1:14">
      <c r="A235" s="122" t="s">
        <v>136</v>
      </c>
      <c r="B235" s="52" t="s">
        <v>318</v>
      </c>
      <c r="C235" s="52" t="s">
        <v>137</v>
      </c>
      <c r="D235" s="93">
        <v>45635.670138888891</v>
      </c>
      <c r="E235" s="93">
        <v>45637.616666666669</v>
      </c>
      <c r="F235" s="94">
        <f t="shared" si="3"/>
        <v>1.9465277777781012</v>
      </c>
      <c r="G235" s="131">
        <v>45637.4</v>
      </c>
      <c r="H235" s="66" t="s">
        <v>138</v>
      </c>
      <c r="I235" s="66">
        <v>8</v>
      </c>
      <c r="J235" s="66">
        <v>8</v>
      </c>
      <c r="K235" s="66">
        <v>0</v>
      </c>
      <c r="L235" s="123">
        <v>2</v>
      </c>
      <c r="M235" s="123">
        <v>2</v>
      </c>
      <c r="N235" s="66" t="s">
        <v>103</v>
      </c>
    </row>
    <row r="236" spans="1:14">
      <c r="A236" s="122" t="s">
        <v>136</v>
      </c>
      <c r="B236" s="52" t="s">
        <v>319</v>
      </c>
      <c r="C236" s="52" t="s">
        <v>137</v>
      </c>
      <c r="D236" s="93">
        <v>45635.673611111109</v>
      </c>
      <c r="E236" s="93">
        <v>45637.616666666669</v>
      </c>
      <c r="F236" s="94">
        <f t="shared" si="3"/>
        <v>1.9430555555591127</v>
      </c>
      <c r="G236" s="131">
        <v>45637.281944444447</v>
      </c>
      <c r="H236" s="66" t="s">
        <v>140</v>
      </c>
      <c r="I236" s="66">
        <v>46</v>
      </c>
      <c r="J236" s="66">
        <v>31</v>
      </c>
      <c r="K236" s="66">
        <v>15</v>
      </c>
      <c r="L236" s="123">
        <v>2</v>
      </c>
      <c r="M236" s="123">
        <v>8</v>
      </c>
      <c r="N236" s="66" t="s">
        <v>103</v>
      </c>
    </row>
    <row r="237" spans="1:14">
      <c r="A237" s="122" t="s">
        <v>136</v>
      </c>
      <c r="B237" s="52" t="s">
        <v>320</v>
      </c>
      <c r="C237" s="52" t="s">
        <v>137</v>
      </c>
      <c r="D237" s="93">
        <v>45635.673611111109</v>
      </c>
      <c r="E237" s="93">
        <v>45637.618055555555</v>
      </c>
      <c r="F237" s="94">
        <f t="shared" si="3"/>
        <v>1.9444444444452529</v>
      </c>
      <c r="G237" s="131">
        <v>45637.281944444447</v>
      </c>
      <c r="H237" s="66" t="s">
        <v>138</v>
      </c>
      <c r="I237" s="66">
        <v>56</v>
      </c>
      <c r="J237" s="66">
        <v>30</v>
      </c>
      <c r="K237" s="66">
        <v>26</v>
      </c>
      <c r="L237" s="123">
        <v>1</v>
      </c>
      <c r="M237" s="123">
        <v>7</v>
      </c>
      <c r="N237" s="66" t="s">
        <v>103</v>
      </c>
    </row>
    <row r="238" spans="1:14">
      <c r="A238" s="122" t="s">
        <v>136</v>
      </c>
      <c r="B238" s="52" t="s">
        <v>321</v>
      </c>
      <c r="C238" s="52" t="s">
        <v>137</v>
      </c>
      <c r="D238" s="93">
        <v>45635.775000000001</v>
      </c>
      <c r="E238" s="93">
        <v>45637.622916666667</v>
      </c>
      <c r="F238" s="94">
        <f t="shared" si="3"/>
        <v>1.8479166666656965</v>
      </c>
      <c r="G238" s="131">
        <v>45637.25</v>
      </c>
      <c r="H238" s="66" t="s">
        <v>138</v>
      </c>
      <c r="I238" s="66">
        <v>25</v>
      </c>
      <c r="J238" s="66">
        <v>15</v>
      </c>
      <c r="K238" s="66">
        <v>10</v>
      </c>
      <c r="L238" s="123">
        <v>0</v>
      </c>
      <c r="M238" s="123">
        <v>3</v>
      </c>
      <c r="N238" s="66" t="s">
        <v>103</v>
      </c>
    </row>
    <row r="239" spans="1:14">
      <c r="A239" s="122" t="s">
        <v>136</v>
      </c>
      <c r="B239" s="52" t="s">
        <v>322</v>
      </c>
      <c r="C239" s="52" t="s">
        <v>137</v>
      </c>
      <c r="D239" s="93">
        <v>45635.742361111108</v>
      </c>
      <c r="E239" s="93">
        <v>45637.624305555553</v>
      </c>
      <c r="F239" s="94">
        <f t="shared" si="3"/>
        <v>1.8819444444452529</v>
      </c>
      <c r="G239" s="131">
        <v>45637.281944444447</v>
      </c>
      <c r="H239" s="66" t="s">
        <v>140</v>
      </c>
      <c r="I239" s="66">
        <v>106</v>
      </c>
      <c r="J239" s="66">
        <v>96</v>
      </c>
      <c r="K239" s="66">
        <v>10</v>
      </c>
      <c r="L239" s="123">
        <v>14</v>
      </c>
      <c r="M239" s="123">
        <v>25</v>
      </c>
      <c r="N239" s="66" t="s">
        <v>103</v>
      </c>
    </row>
    <row r="240" spans="1:14">
      <c r="A240" s="122" t="s">
        <v>136</v>
      </c>
      <c r="B240" s="52" t="s">
        <v>323</v>
      </c>
      <c r="C240" s="52" t="s">
        <v>137</v>
      </c>
      <c r="D240" s="93">
        <v>45635.642361111109</v>
      </c>
      <c r="E240" s="93">
        <v>45637.625</v>
      </c>
      <c r="F240" s="94">
        <f t="shared" si="3"/>
        <v>1.9826388888905058</v>
      </c>
      <c r="G240" s="131">
        <v>45637.398611111108</v>
      </c>
      <c r="H240" s="66" t="s">
        <v>138</v>
      </c>
      <c r="I240" s="66">
        <v>227</v>
      </c>
      <c r="J240" s="66">
        <v>189</v>
      </c>
      <c r="K240" s="66">
        <v>38</v>
      </c>
      <c r="L240" s="123">
        <v>10</v>
      </c>
      <c r="M240" s="123">
        <v>87</v>
      </c>
      <c r="N240" s="66" t="s">
        <v>103</v>
      </c>
    </row>
    <row r="241" spans="1:14">
      <c r="A241" s="122" t="s">
        <v>136</v>
      </c>
      <c r="B241" s="52" t="s">
        <v>324</v>
      </c>
      <c r="C241" s="52" t="s">
        <v>137</v>
      </c>
      <c r="D241" s="93">
        <v>45635.642361111109</v>
      </c>
      <c r="E241" s="93">
        <v>45637.629861111112</v>
      </c>
      <c r="F241" s="94">
        <f t="shared" si="3"/>
        <v>1.9875000000029104</v>
      </c>
      <c r="G241" s="131">
        <v>45637.398611111108</v>
      </c>
      <c r="H241" s="66" t="s">
        <v>138</v>
      </c>
      <c r="I241" s="66">
        <v>332</v>
      </c>
      <c r="J241" s="66">
        <v>288</v>
      </c>
      <c r="K241" s="66">
        <v>44</v>
      </c>
      <c r="L241" s="123">
        <v>27</v>
      </c>
      <c r="M241" s="123">
        <v>68</v>
      </c>
      <c r="N241" s="66" t="s">
        <v>103</v>
      </c>
    </row>
    <row r="242" spans="1:14">
      <c r="A242" s="122" t="s">
        <v>136</v>
      </c>
      <c r="B242" s="52" t="s">
        <v>54</v>
      </c>
      <c r="C242" s="52" t="s">
        <v>137</v>
      </c>
      <c r="D242" s="93">
        <v>45635.672222222223</v>
      </c>
      <c r="E242" s="93">
        <v>45637.634027777778</v>
      </c>
      <c r="F242" s="94">
        <f t="shared" si="3"/>
        <v>1.9618055555547471</v>
      </c>
      <c r="G242" s="131">
        <v>45637.281944444447</v>
      </c>
      <c r="H242" s="66" t="s">
        <v>140</v>
      </c>
      <c r="I242" s="66">
        <v>0</v>
      </c>
      <c r="J242" s="66">
        <v>0</v>
      </c>
      <c r="K242" s="66">
        <v>0</v>
      </c>
      <c r="L242" s="66">
        <v>0</v>
      </c>
      <c r="M242" s="66">
        <v>0</v>
      </c>
      <c r="N242" s="66" t="s">
        <v>103</v>
      </c>
    </row>
    <row r="243" spans="1:14">
      <c r="A243" s="122" t="s">
        <v>136</v>
      </c>
      <c r="B243" s="52" t="s">
        <v>325</v>
      </c>
      <c r="C243" s="52" t="s">
        <v>137</v>
      </c>
      <c r="D243" s="93">
        <v>45635.742361111108</v>
      </c>
      <c r="E243" s="93">
        <v>45637.637499999997</v>
      </c>
      <c r="F243" s="94">
        <f t="shared" si="3"/>
        <v>1.8951388888890506</v>
      </c>
      <c r="G243" s="131">
        <v>45637.281944444447</v>
      </c>
      <c r="H243" s="66" t="s">
        <v>138</v>
      </c>
      <c r="I243" s="66">
        <v>75</v>
      </c>
      <c r="J243" s="66">
        <v>66</v>
      </c>
      <c r="K243" s="66">
        <v>9</v>
      </c>
      <c r="L243" s="123">
        <v>4</v>
      </c>
      <c r="M243" s="123">
        <v>20</v>
      </c>
      <c r="N243" s="66" t="s">
        <v>103</v>
      </c>
    </row>
    <row r="244" spans="1:14">
      <c r="A244" s="122" t="s">
        <v>136</v>
      </c>
      <c r="B244" s="52" t="s">
        <v>75</v>
      </c>
      <c r="C244" s="52" t="s">
        <v>137</v>
      </c>
      <c r="D244" s="93">
        <v>45635.644444444442</v>
      </c>
      <c r="E244" s="93">
        <v>45637.63958333333</v>
      </c>
      <c r="F244" s="94">
        <f t="shared" si="3"/>
        <v>1.9951388888875954</v>
      </c>
      <c r="G244" s="131">
        <v>45637.25</v>
      </c>
      <c r="H244" s="66" t="s">
        <v>138</v>
      </c>
      <c r="I244" s="66">
        <v>10</v>
      </c>
      <c r="J244" s="66">
        <v>2</v>
      </c>
      <c r="K244" s="66">
        <v>8</v>
      </c>
      <c r="L244" s="123">
        <v>0</v>
      </c>
      <c r="M244" s="123">
        <v>0</v>
      </c>
      <c r="N244" s="66" t="s">
        <v>103</v>
      </c>
    </row>
    <row r="245" spans="1:14">
      <c r="A245" s="122" t="s">
        <v>136</v>
      </c>
      <c r="B245" s="52" t="s">
        <v>326</v>
      </c>
      <c r="C245" s="52" t="s">
        <v>137</v>
      </c>
      <c r="D245" s="93">
        <v>45635.672222222223</v>
      </c>
      <c r="E245" s="93">
        <v>45637.640277777777</v>
      </c>
      <c r="F245" s="94">
        <f t="shared" si="3"/>
        <v>1.9680555555532919</v>
      </c>
      <c r="G245" s="131">
        <v>45637.281944444447</v>
      </c>
      <c r="H245" s="66" t="s">
        <v>140</v>
      </c>
      <c r="I245" s="66">
        <v>66</v>
      </c>
      <c r="J245" s="66">
        <v>58</v>
      </c>
      <c r="K245" s="66">
        <v>8</v>
      </c>
      <c r="L245" s="123">
        <v>8</v>
      </c>
      <c r="M245" s="123">
        <v>18</v>
      </c>
      <c r="N245" s="66" t="s">
        <v>103</v>
      </c>
    </row>
    <row r="246" spans="1:14">
      <c r="A246" s="122" t="s">
        <v>136</v>
      </c>
      <c r="B246" s="52" t="s">
        <v>327</v>
      </c>
      <c r="C246" s="52" t="s">
        <v>222</v>
      </c>
      <c r="D246" s="93">
        <v>45635.775000000001</v>
      </c>
      <c r="E246" s="93">
        <v>45637.644444444442</v>
      </c>
      <c r="F246" s="94">
        <f t="shared" si="3"/>
        <v>1.8694444444408873</v>
      </c>
      <c r="G246" s="131">
        <v>45637.25</v>
      </c>
      <c r="H246" s="66" t="s">
        <v>138</v>
      </c>
      <c r="I246" s="66">
        <v>225</v>
      </c>
      <c r="J246" s="66">
        <v>140</v>
      </c>
      <c r="K246" s="66">
        <v>85</v>
      </c>
      <c r="L246" s="123">
        <v>5</v>
      </c>
      <c r="M246" s="123">
        <v>53</v>
      </c>
      <c r="N246" s="66" t="s">
        <v>103</v>
      </c>
    </row>
    <row r="247" spans="1:14">
      <c r="A247" s="122" t="s">
        <v>136</v>
      </c>
      <c r="B247" s="52" t="s">
        <v>328</v>
      </c>
      <c r="C247" s="52" t="s">
        <v>137</v>
      </c>
      <c r="D247" s="93">
        <v>45635.644444444442</v>
      </c>
      <c r="E247" s="93">
        <v>45637.645833333336</v>
      </c>
      <c r="F247" s="94">
        <f t="shared" si="3"/>
        <v>2.0013888888934162</v>
      </c>
      <c r="G247" s="131">
        <v>45637.25</v>
      </c>
      <c r="H247" s="66" t="s">
        <v>138</v>
      </c>
      <c r="I247" s="66">
        <v>843</v>
      </c>
      <c r="J247" s="66">
        <v>754</v>
      </c>
      <c r="K247" s="66">
        <v>89</v>
      </c>
      <c r="L247" s="123">
        <v>65</v>
      </c>
      <c r="M247" s="123">
        <v>182</v>
      </c>
      <c r="N247" s="66" t="s">
        <v>103</v>
      </c>
    </row>
    <row r="248" spans="1:14">
      <c r="A248" s="122" t="s">
        <v>136</v>
      </c>
      <c r="B248" s="52" t="s">
        <v>329</v>
      </c>
      <c r="C248" s="52" t="s">
        <v>137</v>
      </c>
      <c r="D248" s="93">
        <v>45635.742361111108</v>
      </c>
      <c r="E248" s="93">
        <v>45637.646527777775</v>
      </c>
      <c r="F248" s="94">
        <f t="shared" si="3"/>
        <v>1.9041666666671517</v>
      </c>
      <c r="G248" s="131">
        <v>45637.281944444447</v>
      </c>
      <c r="H248" s="66" t="s">
        <v>138</v>
      </c>
      <c r="I248" s="66">
        <v>145</v>
      </c>
      <c r="J248" s="66">
        <v>125</v>
      </c>
      <c r="K248" s="66">
        <v>20</v>
      </c>
      <c r="L248" s="123">
        <v>21</v>
      </c>
      <c r="M248" s="123">
        <v>33</v>
      </c>
      <c r="N248" s="66" t="s">
        <v>103</v>
      </c>
    </row>
    <row r="249" spans="1:14">
      <c r="A249" s="122" t="s">
        <v>136</v>
      </c>
      <c r="B249" s="52" t="s">
        <v>330</v>
      </c>
      <c r="C249" s="52" t="s">
        <v>137</v>
      </c>
      <c r="D249" s="93">
        <v>45635.644444444442</v>
      </c>
      <c r="E249" s="93">
        <v>45637.647222222222</v>
      </c>
      <c r="F249" s="94">
        <f t="shared" si="3"/>
        <v>2.0027777777795563</v>
      </c>
      <c r="G249" s="131">
        <v>45637.25</v>
      </c>
      <c r="H249" s="66" t="s">
        <v>138</v>
      </c>
      <c r="I249" s="66">
        <v>0</v>
      </c>
      <c r="J249" s="66">
        <v>0</v>
      </c>
      <c r="K249" s="66">
        <v>0</v>
      </c>
      <c r="L249" s="123">
        <v>0</v>
      </c>
      <c r="M249" s="123">
        <v>0</v>
      </c>
      <c r="N249" s="66" t="s">
        <v>103</v>
      </c>
    </row>
    <row r="250" spans="1:14">
      <c r="A250" s="122" t="s">
        <v>136</v>
      </c>
      <c r="B250" s="52" t="s">
        <v>331</v>
      </c>
      <c r="C250" s="52" t="s">
        <v>137</v>
      </c>
      <c r="D250" s="93">
        <v>45635.642361111109</v>
      </c>
      <c r="E250" s="93">
        <v>45637.650694444441</v>
      </c>
      <c r="F250" s="94">
        <f t="shared" si="3"/>
        <v>2.0083333333313931</v>
      </c>
      <c r="G250" s="131">
        <v>45637.398611111108</v>
      </c>
      <c r="H250" s="66" t="s">
        <v>138</v>
      </c>
      <c r="I250" s="66">
        <v>17</v>
      </c>
      <c r="J250" s="66">
        <v>13</v>
      </c>
      <c r="K250" s="66">
        <v>4</v>
      </c>
      <c r="L250" s="123">
        <v>0</v>
      </c>
      <c r="M250" s="123">
        <v>2</v>
      </c>
      <c r="N250" s="66" t="s">
        <v>103</v>
      </c>
    </row>
    <row r="251" spans="1:14">
      <c r="A251" s="122" t="s">
        <v>136</v>
      </c>
      <c r="B251" s="52" t="s">
        <v>332</v>
      </c>
      <c r="C251" s="52" t="s">
        <v>137</v>
      </c>
      <c r="D251" s="93">
        <v>45635.673611111109</v>
      </c>
      <c r="E251" s="93">
        <v>45637.650694444441</v>
      </c>
      <c r="F251" s="94">
        <f t="shared" si="3"/>
        <v>1.9770833333313931</v>
      </c>
      <c r="G251" s="131">
        <v>45637.281944444447</v>
      </c>
      <c r="H251" s="66" t="s">
        <v>140</v>
      </c>
      <c r="I251" s="66">
        <v>3</v>
      </c>
      <c r="J251" s="66">
        <v>3</v>
      </c>
      <c r="K251" s="66">
        <v>0</v>
      </c>
      <c r="L251" s="123">
        <v>0</v>
      </c>
      <c r="M251" s="123">
        <v>0</v>
      </c>
      <c r="N251" s="66" t="s">
        <v>103</v>
      </c>
    </row>
    <row r="252" spans="1:14">
      <c r="A252" s="122" t="s">
        <v>136</v>
      </c>
      <c r="B252" s="52" t="s">
        <v>333</v>
      </c>
      <c r="C252" s="52" t="s">
        <v>137</v>
      </c>
      <c r="D252" s="93">
        <v>45635.742361111108</v>
      </c>
      <c r="E252" s="93">
        <v>45637.651388888888</v>
      </c>
      <c r="F252" s="94">
        <f t="shared" si="3"/>
        <v>1.9090277777795563</v>
      </c>
      <c r="G252" s="131">
        <v>45637.281944444447</v>
      </c>
      <c r="H252" s="66" t="s">
        <v>138</v>
      </c>
      <c r="I252" s="66">
        <v>25</v>
      </c>
      <c r="J252" s="66">
        <v>3</v>
      </c>
      <c r="K252" s="66">
        <v>22</v>
      </c>
      <c r="L252" s="123">
        <v>1</v>
      </c>
      <c r="M252" s="123">
        <v>2</v>
      </c>
      <c r="N252" s="66" t="s">
        <v>103</v>
      </c>
    </row>
    <row r="253" spans="1:14">
      <c r="A253" s="122" t="s">
        <v>136</v>
      </c>
      <c r="B253" s="52" t="s">
        <v>334</v>
      </c>
      <c r="C253" s="52" t="s">
        <v>137</v>
      </c>
      <c r="D253" s="93">
        <v>45635.672222222223</v>
      </c>
      <c r="E253" s="93">
        <v>45637.652777777781</v>
      </c>
      <c r="F253" s="94">
        <f t="shared" si="3"/>
        <v>1.9805555555576575</v>
      </c>
      <c r="G253" s="131">
        <v>45637.281944444447</v>
      </c>
      <c r="H253" s="66" t="s">
        <v>140</v>
      </c>
      <c r="I253" s="66">
        <v>80</v>
      </c>
      <c r="J253" s="66">
        <v>52</v>
      </c>
      <c r="K253" s="66">
        <v>28</v>
      </c>
      <c r="L253" s="123">
        <v>0</v>
      </c>
      <c r="M253" s="123">
        <v>13</v>
      </c>
      <c r="N253" s="66" t="s">
        <v>103</v>
      </c>
    </row>
    <row r="254" spans="1:14">
      <c r="A254" s="122" t="s">
        <v>136</v>
      </c>
      <c r="B254" s="52" t="s">
        <v>335</v>
      </c>
      <c r="C254" s="52" t="s">
        <v>137</v>
      </c>
      <c r="D254" s="93">
        <v>45635.673611111109</v>
      </c>
      <c r="E254" s="93">
        <v>45637.652777777781</v>
      </c>
      <c r="F254" s="94">
        <f t="shared" si="3"/>
        <v>1.9791666666715173</v>
      </c>
      <c r="G254" s="131">
        <v>45637.281944444447</v>
      </c>
      <c r="H254" s="66" t="s">
        <v>140</v>
      </c>
      <c r="I254" s="66">
        <v>112</v>
      </c>
      <c r="J254" s="66">
        <v>78</v>
      </c>
      <c r="K254" s="66">
        <v>34</v>
      </c>
      <c r="L254" s="123">
        <v>3</v>
      </c>
      <c r="M254" s="123">
        <v>34</v>
      </c>
      <c r="N254" s="66" t="s">
        <v>103</v>
      </c>
    </row>
    <row r="255" spans="1:14">
      <c r="A255" s="122" t="s">
        <v>136</v>
      </c>
      <c r="B255" s="52" t="s">
        <v>336</v>
      </c>
      <c r="C255" s="52" t="s">
        <v>137</v>
      </c>
      <c r="D255" s="93">
        <v>45635.673611111109</v>
      </c>
      <c r="E255" s="93">
        <v>45637.65347222222</v>
      </c>
      <c r="F255" s="94">
        <f t="shared" si="3"/>
        <v>1.9798611111109494</v>
      </c>
      <c r="G255" s="131">
        <v>45637.281944444447</v>
      </c>
      <c r="H255" s="66" t="s">
        <v>140</v>
      </c>
      <c r="I255" s="66">
        <v>10</v>
      </c>
      <c r="J255" s="66">
        <v>8</v>
      </c>
      <c r="K255" s="66">
        <v>2</v>
      </c>
      <c r="L255" s="123">
        <v>0</v>
      </c>
      <c r="M255" s="123">
        <v>1</v>
      </c>
      <c r="N255" s="66" t="s">
        <v>103</v>
      </c>
    </row>
    <row r="256" spans="1:14">
      <c r="A256" s="122" t="s">
        <v>136</v>
      </c>
      <c r="B256" s="52" t="s">
        <v>337</v>
      </c>
      <c r="C256" s="52" t="s">
        <v>137</v>
      </c>
      <c r="D256" s="93">
        <v>45635.673611111109</v>
      </c>
      <c r="E256" s="93">
        <v>45637.655555555553</v>
      </c>
      <c r="F256" s="94">
        <f t="shared" si="3"/>
        <v>1.9819444444437977</v>
      </c>
      <c r="G256" s="131">
        <v>45637.281944444447</v>
      </c>
      <c r="H256" s="66" t="s">
        <v>140</v>
      </c>
      <c r="I256" s="66">
        <v>54</v>
      </c>
      <c r="J256" s="66">
        <v>37</v>
      </c>
      <c r="K256" s="66">
        <v>17</v>
      </c>
      <c r="L256" s="123">
        <v>0</v>
      </c>
      <c r="M256" s="123">
        <v>15</v>
      </c>
      <c r="N256" s="66" t="s">
        <v>103</v>
      </c>
    </row>
    <row r="257" spans="1:14">
      <c r="A257" s="122" t="s">
        <v>136</v>
      </c>
      <c r="B257" s="52" t="s">
        <v>338</v>
      </c>
      <c r="C257" s="52" t="s">
        <v>137</v>
      </c>
      <c r="D257" s="93">
        <v>45635.673611111109</v>
      </c>
      <c r="E257" s="93">
        <v>45637.65625</v>
      </c>
      <c r="F257" s="94">
        <f t="shared" si="3"/>
        <v>1.9826388888905058</v>
      </c>
      <c r="G257" s="131">
        <v>45637.281944444447</v>
      </c>
      <c r="H257" s="66" t="s">
        <v>140</v>
      </c>
      <c r="I257" s="66">
        <v>77</v>
      </c>
      <c r="J257" s="66">
        <v>59</v>
      </c>
      <c r="K257" s="66">
        <v>18</v>
      </c>
      <c r="L257" s="123">
        <v>1</v>
      </c>
      <c r="M257" s="123">
        <v>21</v>
      </c>
      <c r="N257" s="66" t="s">
        <v>103</v>
      </c>
    </row>
    <row r="258" spans="1:14">
      <c r="A258" s="122" t="s">
        <v>136</v>
      </c>
      <c r="B258" s="52" t="s">
        <v>339</v>
      </c>
      <c r="C258" s="52" t="s">
        <v>222</v>
      </c>
      <c r="D258" s="93">
        <v>45635.775000000001</v>
      </c>
      <c r="E258" s="93">
        <v>45637.65625</v>
      </c>
      <c r="F258" s="94">
        <f t="shared" si="3"/>
        <v>1.8812499999985448</v>
      </c>
      <c r="G258" s="131">
        <v>45637.25</v>
      </c>
      <c r="H258" s="66" t="s">
        <v>138</v>
      </c>
      <c r="I258" s="66">
        <v>44</v>
      </c>
      <c r="J258" s="66">
        <v>31</v>
      </c>
      <c r="K258" s="66">
        <v>13</v>
      </c>
      <c r="L258" s="123">
        <v>1</v>
      </c>
      <c r="M258" s="123">
        <v>5</v>
      </c>
      <c r="N258" s="66" t="s">
        <v>103</v>
      </c>
    </row>
    <row r="259" spans="1:14">
      <c r="A259" s="122" t="s">
        <v>136</v>
      </c>
      <c r="B259" s="52" t="s">
        <v>340</v>
      </c>
      <c r="C259" s="52" t="s">
        <v>137</v>
      </c>
      <c r="D259" s="93">
        <v>45635.697916666664</v>
      </c>
      <c r="E259" s="93">
        <v>45637.665972222225</v>
      </c>
      <c r="F259" s="94">
        <f t="shared" si="3"/>
        <v>1.9680555555605679</v>
      </c>
      <c r="G259" s="131">
        <v>45637.281944444447</v>
      </c>
      <c r="H259" s="66" t="s">
        <v>138</v>
      </c>
      <c r="I259" s="66">
        <v>149</v>
      </c>
      <c r="J259" s="66">
        <v>85</v>
      </c>
      <c r="K259" s="66">
        <v>64</v>
      </c>
      <c r="L259" s="123">
        <v>2</v>
      </c>
      <c r="M259" s="123">
        <v>17</v>
      </c>
      <c r="N259" s="66" t="s">
        <v>103</v>
      </c>
    </row>
    <row r="260" spans="1:14">
      <c r="A260" s="122" t="s">
        <v>136</v>
      </c>
      <c r="B260" s="52" t="s">
        <v>341</v>
      </c>
      <c r="C260" s="52" t="s">
        <v>137</v>
      </c>
      <c r="D260" s="93">
        <v>45635.644444444442</v>
      </c>
      <c r="E260" s="93">
        <v>45637.667361111111</v>
      </c>
      <c r="F260" s="94">
        <f t="shared" si="3"/>
        <v>2.0229166666686069</v>
      </c>
      <c r="G260" s="131">
        <v>45637.25</v>
      </c>
      <c r="H260" s="66" t="s">
        <v>138</v>
      </c>
      <c r="I260" s="66">
        <v>4</v>
      </c>
      <c r="J260" s="66">
        <v>1</v>
      </c>
      <c r="K260" s="66">
        <v>3</v>
      </c>
      <c r="L260" s="123">
        <v>0</v>
      </c>
      <c r="M260" s="123">
        <v>0</v>
      </c>
      <c r="N260" s="66" t="s">
        <v>103</v>
      </c>
    </row>
    <row r="261" spans="1:14">
      <c r="A261" s="122" t="s">
        <v>136</v>
      </c>
      <c r="B261" s="52" t="s">
        <v>342</v>
      </c>
      <c r="C261" s="52" t="s">
        <v>137</v>
      </c>
      <c r="D261" s="93">
        <v>45635.697916666664</v>
      </c>
      <c r="E261" s="93">
        <v>45637.669444444444</v>
      </c>
      <c r="F261" s="94">
        <f t="shared" si="3"/>
        <v>1.9715277777795563</v>
      </c>
      <c r="G261" s="131">
        <v>45637.281944444447</v>
      </c>
      <c r="H261" s="66" t="s">
        <v>138</v>
      </c>
      <c r="I261" s="66">
        <v>99</v>
      </c>
      <c r="J261" s="66">
        <v>77</v>
      </c>
      <c r="K261" s="66">
        <v>22</v>
      </c>
      <c r="L261" s="123">
        <v>0</v>
      </c>
      <c r="M261" s="123">
        <v>14</v>
      </c>
      <c r="N261" s="66" t="s">
        <v>103</v>
      </c>
    </row>
    <row r="262" spans="1:14">
      <c r="A262" s="122" t="s">
        <v>136</v>
      </c>
      <c r="B262" s="52" t="s">
        <v>343</v>
      </c>
      <c r="C262" s="52" t="s">
        <v>137</v>
      </c>
      <c r="D262" s="93">
        <v>45635.644444444442</v>
      </c>
      <c r="E262" s="93">
        <v>45637.671527777777</v>
      </c>
      <c r="F262" s="94">
        <f t="shared" ref="F262:F305" si="4">E262-D262</f>
        <v>2.0270833333343035</v>
      </c>
      <c r="G262" s="131">
        <v>45637.25</v>
      </c>
      <c r="H262" s="66" t="s">
        <v>138</v>
      </c>
      <c r="I262" s="66">
        <v>0</v>
      </c>
      <c r="J262" s="66">
        <v>0</v>
      </c>
      <c r="K262" s="66">
        <v>0</v>
      </c>
      <c r="L262" s="123">
        <v>0</v>
      </c>
      <c r="M262" s="123">
        <v>0</v>
      </c>
      <c r="N262" s="66" t="s">
        <v>103</v>
      </c>
    </row>
    <row r="263" spans="1:14">
      <c r="A263" s="122" t="s">
        <v>136</v>
      </c>
      <c r="B263" s="52" t="s">
        <v>344</v>
      </c>
      <c r="C263" s="52" t="s">
        <v>137</v>
      </c>
      <c r="D263" s="93">
        <v>45635.672222222223</v>
      </c>
      <c r="E263" s="93">
        <v>45637.671527777777</v>
      </c>
      <c r="F263" s="94">
        <f t="shared" si="4"/>
        <v>1.9993055555532919</v>
      </c>
      <c r="G263" s="131">
        <v>45637.281944444447</v>
      </c>
      <c r="H263" s="66" t="s">
        <v>140</v>
      </c>
      <c r="I263" s="66">
        <v>151</v>
      </c>
      <c r="J263" s="66">
        <v>130</v>
      </c>
      <c r="K263" s="66">
        <v>21</v>
      </c>
      <c r="L263" s="123">
        <v>13</v>
      </c>
      <c r="M263" s="123">
        <v>52</v>
      </c>
      <c r="N263" s="66" t="s">
        <v>103</v>
      </c>
    </row>
    <row r="264" spans="1:14">
      <c r="A264" s="122" t="s">
        <v>136</v>
      </c>
      <c r="B264" s="52" t="s">
        <v>345</v>
      </c>
      <c r="C264" s="52" t="s">
        <v>137</v>
      </c>
      <c r="D264" s="93">
        <v>45635.644444444442</v>
      </c>
      <c r="E264" s="93">
        <v>45637.67291666667</v>
      </c>
      <c r="F264" s="94">
        <f t="shared" si="4"/>
        <v>2.0284722222277196</v>
      </c>
      <c r="G264" s="131">
        <v>45637.25</v>
      </c>
      <c r="H264" s="66" t="s">
        <v>138</v>
      </c>
      <c r="I264" s="66">
        <v>19</v>
      </c>
      <c r="J264" s="66">
        <v>17</v>
      </c>
      <c r="K264" s="66">
        <v>2</v>
      </c>
      <c r="L264" s="123">
        <v>0</v>
      </c>
      <c r="M264" s="123">
        <v>1</v>
      </c>
      <c r="N264" s="66" t="s">
        <v>103</v>
      </c>
    </row>
    <row r="265" spans="1:14">
      <c r="A265" s="122" t="s">
        <v>136</v>
      </c>
      <c r="B265" s="52" t="s">
        <v>346</v>
      </c>
      <c r="C265" s="52" t="s">
        <v>137</v>
      </c>
      <c r="D265" s="93">
        <v>45635.644444444442</v>
      </c>
      <c r="E265" s="93">
        <v>45637.675000000003</v>
      </c>
      <c r="F265" s="94">
        <f t="shared" si="4"/>
        <v>2.0305555555605679</v>
      </c>
      <c r="G265" s="131">
        <v>45637.25</v>
      </c>
      <c r="H265" s="66" t="s">
        <v>138</v>
      </c>
      <c r="I265" s="66">
        <v>2</v>
      </c>
      <c r="J265" s="66">
        <v>0</v>
      </c>
      <c r="K265" s="66">
        <v>2</v>
      </c>
      <c r="L265" s="123">
        <v>0</v>
      </c>
      <c r="M265" s="123">
        <v>0</v>
      </c>
      <c r="N265" s="66" t="s">
        <v>103</v>
      </c>
    </row>
    <row r="266" spans="1:14">
      <c r="A266" s="122" t="s">
        <v>136</v>
      </c>
      <c r="B266" s="52" t="s">
        <v>347</v>
      </c>
      <c r="C266" s="52" t="s">
        <v>137</v>
      </c>
      <c r="D266" s="93">
        <v>45635.673611111109</v>
      </c>
      <c r="E266" s="93">
        <v>45637.677083333336</v>
      </c>
      <c r="F266" s="94">
        <f t="shared" si="4"/>
        <v>2.0034722222262644</v>
      </c>
      <c r="G266" s="131">
        <v>45637.281944444447</v>
      </c>
      <c r="H266" s="66" t="s">
        <v>140</v>
      </c>
      <c r="I266" s="66">
        <v>125</v>
      </c>
      <c r="J266" s="66">
        <v>109</v>
      </c>
      <c r="K266" s="66">
        <v>16</v>
      </c>
      <c r="L266" s="123">
        <v>3</v>
      </c>
      <c r="M266" s="123">
        <v>34</v>
      </c>
      <c r="N266" s="66" t="s">
        <v>103</v>
      </c>
    </row>
    <row r="267" spans="1:14">
      <c r="A267" s="122" t="s">
        <v>136</v>
      </c>
      <c r="B267" s="52" t="s">
        <v>348</v>
      </c>
      <c r="C267" s="52" t="s">
        <v>137</v>
      </c>
      <c r="D267" s="93">
        <v>45635.673611111109</v>
      </c>
      <c r="E267" s="93">
        <v>45637.678472222222</v>
      </c>
      <c r="F267" s="94">
        <f t="shared" si="4"/>
        <v>2.0048611111124046</v>
      </c>
      <c r="G267" s="131">
        <v>45637.281944444447</v>
      </c>
      <c r="H267" s="66" t="s">
        <v>140</v>
      </c>
      <c r="I267" s="66">
        <v>40</v>
      </c>
      <c r="J267" s="66">
        <v>28</v>
      </c>
      <c r="K267" s="66">
        <v>12</v>
      </c>
      <c r="L267" s="123">
        <v>1</v>
      </c>
      <c r="M267" s="123">
        <v>6</v>
      </c>
      <c r="N267" s="66" t="s">
        <v>103</v>
      </c>
    </row>
    <row r="268" spans="1:14">
      <c r="A268" s="122" t="s">
        <v>136</v>
      </c>
      <c r="B268" s="52" t="s">
        <v>349</v>
      </c>
      <c r="C268" s="52" t="s">
        <v>137</v>
      </c>
      <c r="D268" s="93">
        <v>45635.644444444442</v>
      </c>
      <c r="E268" s="93">
        <v>45637.679166666669</v>
      </c>
      <c r="F268" s="94">
        <f t="shared" si="4"/>
        <v>2.0347222222262644</v>
      </c>
      <c r="G268" s="131">
        <v>45637.25</v>
      </c>
      <c r="H268" s="66" t="s">
        <v>138</v>
      </c>
      <c r="I268" s="66">
        <v>171</v>
      </c>
      <c r="J268" s="66">
        <v>141</v>
      </c>
      <c r="K268" s="66">
        <v>30</v>
      </c>
      <c r="L268" s="123">
        <v>2</v>
      </c>
      <c r="M268" s="123">
        <v>11</v>
      </c>
      <c r="N268" s="66" t="s">
        <v>103</v>
      </c>
    </row>
    <row r="269" spans="1:14">
      <c r="A269" s="122" t="s">
        <v>136</v>
      </c>
      <c r="B269" s="52" t="s">
        <v>350</v>
      </c>
      <c r="C269" s="52" t="s">
        <v>137</v>
      </c>
      <c r="D269" s="93">
        <v>45635.644444444442</v>
      </c>
      <c r="E269" s="93">
        <v>45637.684027777781</v>
      </c>
      <c r="F269" s="94">
        <f t="shared" si="4"/>
        <v>2.039583333338669</v>
      </c>
      <c r="G269" s="131">
        <v>45637.25</v>
      </c>
      <c r="H269" s="66" t="s">
        <v>138</v>
      </c>
      <c r="I269" s="66">
        <v>58</v>
      </c>
      <c r="J269" s="66">
        <v>48</v>
      </c>
      <c r="K269" s="66">
        <v>10</v>
      </c>
      <c r="L269" s="123">
        <v>0</v>
      </c>
      <c r="M269" s="123">
        <v>2</v>
      </c>
      <c r="N269" s="66" t="s">
        <v>103</v>
      </c>
    </row>
    <row r="270" spans="1:14">
      <c r="A270" s="122" t="s">
        <v>136</v>
      </c>
      <c r="B270" s="52" t="s">
        <v>351</v>
      </c>
      <c r="C270" s="52" t="s">
        <v>137</v>
      </c>
      <c r="D270" s="93">
        <v>45635.777083333334</v>
      </c>
      <c r="E270" s="93">
        <v>45637.688194444447</v>
      </c>
      <c r="F270" s="94">
        <f t="shared" si="4"/>
        <v>1.9111111111124046</v>
      </c>
      <c r="G270" s="131">
        <v>45637.281944444447</v>
      </c>
      <c r="H270" s="66" t="s">
        <v>143</v>
      </c>
      <c r="I270" s="66">
        <v>219</v>
      </c>
      <c r="J270" s="66">
        <v>206</v>
      </c>
      <c r="K270" s="66">
        <v>13</v>
      </c>
      <c r="L270" s="123">
        <v>13</v>
      </c>
      <c r="M270" s="123">
        <v>47</v>
      </c>
      <c r="N270" s="66" t="s">
        <v>103</v>
      </c>
    </row>
    <row r="271" spans="1:14">
      <c r="A271" s="122" t="s">
        <v>136</v>
      </c>
      <c r="B271" s="52" t="s">
        <v>53</v>
      </c>
      <c r="C271" s="52" t="s">
        <v>137</v>
      </c>
      <c r="D271" s="93">
        <v>45635.671527777777</v>
      </c>
      <c r="E271" s="93">
        <v>45637.689583333333</v>
      </c>
      <c r="F271" s="94">
        <f t="shared" si="4"/>
        <v>2.0180555555562023</v>
      </c>
      <c r="G271" s="131">
        <v>45637.281944444447</v>
      </c>
      <c r="H271" s="66" t="s">
        <v>140</v>
      </c>
      <c r="I271" s="66">
        <v>0</v>
      </c>
      <c r="J271" s="66">
        <v>0</v>
      </c>
      <c r="K271" s="66">
        <v>0</v>
      </c>
      <c r="L271" s="66">
        <v>0</v>
      </c>
      <c r="M271" s="66">
        <v>0</v>
      </c>
      <c r="N271" s="66" t="s">
        <v>103</v>
      </c>
    </row>
    <row r="272" spans="1:14">
      <c r="A272" s="122" t="s">
        <v>136</v>
      </c>
      <c r="B272" s="52" t="s">
        <v>352</v>
      </c>
      <c r="C272" s="52" t="s">
        <v>222</v>
      </c>
      <c r="D272" s="93">
        <v>45635.673611111109</v>
      </c>
      <c r="E272" s="93">
        <v>45637.690972222219</v>
      </c>
      <c r="F272" s="94">
        <f t="shared" si="4"/>
        <v>2.0173611111094942</v>
      </c>
      <c r="G272" s="131">
        <v>45637.281944444447</v>
      </c>
      <c r="H272" s="66" t="s">
        <v>140</v>
      </c>
      <c r="I272" s="66">
        <v>48</v>
      </c>
      <c r="J272" s="66">
        <v>32</v>
      </c>
      <c r="K272" s="66">
        <v>16</v>
      </c>
      <c r="L272" s="123">
        <v>0</v>
      </c>
      <c r="M272" s="123">
        <v>8</v>
      </c>
      <c r="N272" s="66" t="s">
        <v>103</v>
      </c>
    </row>
    <row r="273" spans="1:14">
      <c r="A273" s="122" t="s">
        <v>136</v>
      </c>
      <c r="B273" s="52" t="s">
        <v>353</v>
      </c>
      <c r="C273" s="52" t="s">
        <v>137</v>
      </c>
      <c r="D273" s="93">
        <v>45635.671527777777</v>
      </c>
      <c r="E273" s="93">
        <v>45637.692361111112</v>
      </c>
      <c r="F273" s="94">
        <f t="shared" si="4"/>
        <v>2.0208333333357587</v>
      </c>
      <c r="G273" s="131">
        <v>45637.281944444447</v>
      </c>
      <c r="H273" s="66" t="s">
        <v>140</v>
      </c>
      <c r="I273" s="66">
        <v>24</v>
      </c>
      <c r="J273" s="66">
        <v>2</v>
      </c>
      <c r="K273" s="66">
        <v>22</v>
      </c>
      <c r="L273" s="123">
        <v>0</v>
      </c>
      <c r="M273" s="123">
        <v>0</v>
      </c>
      <c r="N273" s="66" t="s">
        <v>103</v>
      </c>
    </row>
    <row r="274" spans="1:14">
      <c r="A274" s="122" t="s">
        <v>136</v>
      </c>
      <c r="B274" s="52" t="s">
        <v>354</v>
      </c>
      <c r="C274" s="52" t="s">
        <v>137</v>
      </c>
      <c r="D274" s="93">
        <v>45635.697916666664</v>
      </c>
      <c r="E274" s="93">
        <v>45637.696527777778</v>
      </c>
      <c r="F274" s="94">
        <f t="shared" si="4"/>
        <v>1.9986111111138598</v>
      </c>
      <c r="G274" s="131">
        <v>45637.281944444447</v>
      </c>
      <c r="H274" s="66" t="s">
        <v>138</v>
      </c>
      <c r="I274" s="66">
        <v>267</v>
      </c>
      <c r="J274" s="66">
        <v>249</v>
      </c>
      <c r="K274" s="66">
        <v>18</v>
      </c>
      <c r="L274" s="123">
        <v>19</v>
      </c>
      <c r="M274" s="123">
        <v>71</v>
      </c>
      <c r="N274" s="66" t="s">
        <v>103</v>
      </c>
    </row>
    <row r="275" spans="1:14">
      <c r="A275" s="122" t="s">
        <v>136</v>
      </c>
      <c r="B275" s="52" t="s">
        <v>355</v>
      </c>
      <c r="C275" s="52" t="s">
        <v>137</v>
      </c>
      <c r="D275" s="93">
        <v>45635.671527777777</v>
      </c>
      <c r="E275" s="93">
        <v>45637.697222222225</v>
      </c>
      <c r="F275" s="94">
        <f t="shared" si="4"/>
        <v>2.0256944444481633</v>
      </c>
      <c r="G275" s="131">
        <v>45637.281944444447</v>
      </c>
      <c r="H275" s="66" t="s">
        <v>140</v>
      </c>
      <c r="I275" s="66">
        <v>85</v>
      </c>
      <c r="J275" s="66">
        <v>84</v>
      </c>
      <c r="K275" s="66">
        <v>1</v>
      </c>
      <c r="L275" s="123">
        <v>7</v>
      </c>
      <c r="M275" s="123">
        <v>15</v>
      </c>
      <c r="N275" s="66" t="s">
        <v>103</v>
      </c>
    </row>
    <row r="276" spans="1:14">
      <c r="A276" s="122" t="s">
        <v>136</v>
      </c>
      <c r="B276" s="52" t="s">
        <v>356</v>
      </c>
      <c r="C276" s="52" t="s">
        <v>137</v>
      </c>
      <c r="D276" s="93">
        <v>45635.671527777777</v>
      </c>
      <c r="E276" s="93">
        <v>45637.708333333336</v>
      </c>
      <c r="F276" s="94">
        <f t="shared" si="4"/>
        <v>2.0368055555591127</v>
      </c>
      <c r="G276" s="131">
        <v>45637.281944444447</v>
      </c>
      <c r="H276" s="66" t="s">
        <v>140</v>
      </c>
      <c r="I276" s="66">
        <v>23</v>
      </c>
      <c r="J276" s="66">
        <v>2</v>
      </c>
      <c r="K276" s="66">
        <v>21</v>
      </c>
      <c r="L276" s="123">
        <v>0</v>
      </c>
      <c r="M276" s="123">
        <v>0</v>
      </c>
      <c r="N276" s="66" t="s">
        <v>103</v>
      </c>
    </row>
    <row r="277" spans="1:14">
      <c r="A277" s="122" t="s">
        <v>136</v>
      </c>
      <c r="B277" s="52" t="s">
        <v>357</v>
      </c>
      <c r="C277" s="52" t="s">
        <v>137</v>
      </c>
      <c r="D277" s="93">
        <v>45635.671527777777</v>
      </c>
      <c r="E277" s="93">
        <v>45637.711805555555</v>
      </c>
      <c r="F277" s="94">
        <f t="shared" si="4"/>
        <v>2.0402777777781012</v>
      </c>
      <c r="G277" s="131">
        <v>45637.281944444447</v>
      </c>
      <c r="H277" s="66" t="s">
        <v>140</v>
      </c>
      <c r="I277" s="66">
        <v>79</v>
      </c>
      <c r="J277" s="66">
        <v>67</v>
      </c>
      <c r="K277" s="66">
        <v>12</v>
      </c>
      <c r="L277" s="123">
        <v>6</v>
      </c>
      <c r="M277" s="123">
        <v>37</v>
      </c>
      <c r="N277" s="66" t="s">
        <v>103</v>
      </c>
    </row>
    <row r="278" spans="1:14">
      <c r="A278" s="122" t="s">
        <v>136</v>
      </c>
      <c r="B278" s="52" t="s">
        <v>358</v>
      </c>
      <c r="C278" s="52" t="s">
        <v>137</v>
      </c>
      <c r="D278" s="93">
        <v>45635.673611111109</v>
      </c>
      <c r="E278" s="93">
        <v>45637.712500000001</v>
      </c>
      <c r="F278" s="94">
        <f t="shared" si="4"/>
        <v>2.038888888891961</v>
      </c>
      <c r="G278" s="131">
        <v>45637.281944444447</v>
      </c>
      <c r="H278" s="66" t="s">
        <v>140</v>
      </c>
      <c r="I278" s="66">
        <v>21</v>
      </c>
      <c r="J278" s="66">
        <v>9</v>
      </c>
      <c r="K278" s="66">
        <v>12</v>
      </c>
      <c r="L278" s="123">
        <v>1</v>
      </c>
      <c r="M278" s="123">
        <v>3</v>
      </c>
      <c r="N278" s="66" t="s">
        <v>103</v>
      </c>
    </row>
    <row r="279" spans="1:14">
      <c r="A279" s="122" t="s">
        <v>136</v>
      </c>
      <c r="B279" s="52" t="s">
        <v>359</v>
      </c>
      <c r="C279" s="52" t="s">
        <v>137</v>
      </c>
      <c r="D279" s="93">
        <v>45635.697916666664</v>
      </c>
      <c r="E279" s="93">
        <v>45637.71597222222</v>
      </c>
      <c r="F279" s="94">
        <f t="shared" si="4"/>
        <v>2.0180555555562023</v>
      </c>
      <c r="G279" s="131">
        <v>45637.281944444447</v>
      </c>
      <c r="H279" s="66" t="s">
        <v>138</v>
      </c>
      <c r="I279" s="66">
        <v>3</v>
      </c>
      <c r="J279" s="66">
        <v>0</v>
      </c>
      <c r="K279" s="66">
        <v>3</v>
      </c>
      <c r="L279" s="123">
        <v>0</v>
      </c>
      <c r="M279" s="123">
        <v>0</v>
      </c>
      <c r="N279" s="66" t="s">
        <v>103</v>
      </c>
    </row>
    <row r="280" spans="1:14">
      <c r="A280" s="122" t="s">
        <v>136</v>
      </c>
      <c r="B280" s="52" t="s">
        <v>62</v>
      </c>
      <c r="C280" s="52" t="s">
        <v>137</v>
      </c>
      <c r="D280" s="93">
        <v>45635.697916666664</v>
      </c>
      <c r="E280" s="93">
        <v>45637.720833333333</v>
      </c>
      <c r="F280" s="94">
        <f t="shared" si="4"/>
        <v>2.0229166666686069</v>
      </c>
      <c r="G280" s="131">
        <v>45637.281944444447</v>
      </c>
      <c r="H280" s="66" t="s">
        <v>138</v>
      </c>
      <c r="I280" s="66">
        <v>536</v>
      </c>
      <c r="J280" s="66">
        <v>429</v>
      </c>
      <c r="K280" s="66">
        <v>107</v>
      </c>
      <c r="L280" s="123">
        <v>31</v>
      </c>
      <c r="M280" s="123">
        <v>80</v>
      </c>
      <c r="N280" s="66" t="s">
        <v>103</v>
      </c>
    </row>
    <row r="281" spans="1:14">
      <c r="A281" s="122" t="s">
        <v>136</v>
      </c>
      <c r="B281" s="52" t="s">
        <v>360</v>
      </c>
      <c r="C281" s="52" t="s">
        <v>137</v>
      </c>
      <c r="D281" s="93">
        <v>45635.697916666664</v>
      </c>
      <c r="E281" s="93">
        <v>45637.731944444444</v>
      </c>
      <c r="F281" s="94">
        <f t="shared" si="4"/>
        <v>2.0340277777795563</v>
      </c>
      <c r="G281" s="131">
        <v>45637.281944444447</v>
      </c>
      <c r="H281" s="66" t="s">
        <v>138</v>
      </c>
      <c r="I281" s="66">
        <v>27</v>
      </c>
      <c r="J281" s="66">
        <v>12</v>
      </c>
      <c r="K281" s="66">
        <v>15</v>
      </c>
      <c r="L281" s="123">
        <v>2</v>
      </c>
      <c r="M281" s="123">
        <v>4</v>
      </c>
      <c r="N281" s="66" t="s">
        <v>103</v>
      </c>
    </row>
    <row r="282" spans="1:14">
      <c r="A282" s="122" t="s">
        <v>136</v>
      </c>
      <c r="B282" s="52" t="s">
        <v>361</v>
      </c>
      <c r="C282" s="52" t="s">
        <v>137</v>
      </c>
      <c r="D282" s="93">
        <v>45635.697916666664</v>
      </c>
      <c r="E282" s="93">
        <v>45637.73333333333</v>
      </c>
      <c r="F282" s="94">
        <f t="shared" si="4"/>
        <v>2.0354166666656965</v>
      </c>
      <c r="G282" s="131">
        <v>45637.281944444447</v>
      </c>
      <c r="H282" s="66" t="s">
        <v>140</v>
      </c>
      <c r="I282" s="66">
        <v>1</v>
      </c>
      <c r="J282" s="66">
        <v>0</v>
      </c>
      <c r="K282" s="66">
        <v>1</v>
      </c>
      <c r="L282" s="123">
        <v>0</v>
      </c>
      <c r="M282" s="123">
        <v>0</v>
      </c>
      <c r="N282" s="66" t="s">
        <v>103</v>
      </c>
    </row>
    <row r="283" spans="1:14">
      <c r="A283" s="122" t="s">
        <v>136</v>
      </c>
      <c r="B283" s="52" t="s">
        <v>362</v>
      </c>
      <c r="C283" s="52" t="s">
        <v>137</v>
      </c>
      <c r="D283" s="93">
        <v>45635.697916666664</v>
      </c>
      <c r="E283" s="93">
        <v>45637.743055555555</v>
      </c>
      <c r="F283" s="94">
        <f t="shared" si="4"/>
        <v>2.0451388888905058</v>
      </c>
      <c r="G283" s="131">
        <v>45637.281944444447</v>
      </c>
      <c r="H283" s="66" t="s">
        <v>140</v>
      </c>
      <c r="I283" s="66">
        <v>7</v>
      </c>
      <c r="J283" s="66">
        <v>5</v>
      </c>
      <c r="K283" s="66">
        <v>2</v>
      </c>
      <c r="L283" s="123">
        <v>0</v>
      </c>
      <c r="M283" s="123">
        <v>2</v>
      </c>
      <c r="N283" s="66" t="s">
        <v>103</v>
      </c>
    </row>
    <row r="284" spans="1:14">
      <c r="A284" s="122" t="s">
        <v>136</v>
      </c>
      <c r="B284" s="52" t="s">
        <v>363</v>
      </c>
      <c r="C284" s="52" t="s">
        <v>137</v>
      </c>
      <c r="D284" s="93">
        <v>45635.697916666664</v>
      </c>
      <c r="E284" s="93">
        <v>45637.745833333334</v>
      </c>
      <c r="F284" s="94">
        <f t="shared" si="4"/>
        <v>2.0479166666700621</v>
      </c>
      <c r="G284" s="131">
        <v>45637.281944444447</v>
      </c>
      <c r="H284" s="66" t="s">
        <v>138</v>
      </c>
      <c r="I284" s="66">
        <v>237</v>
      </c>
      <c r="J284" s="66">
        <v>217</v>
      </c>
      <c r="K284" s="66">
        <v>20</v>
      </c>
      <c r="L284" s="123">
        <v>9</v>
      </c>
      <c r="M284" s="123">
        <v>64</v>
      </c>
      <c r="N284" s="66" t="s">
        <v>103</v>
      </c>
    </row>
    <row r="285" spans="1:14">
      <c r="A285" s="122" t="s">
        <v>136</v>
      </c>
      <c r="B285" s="52" t="s">
        <v>364</v>
      </c>
      <c r="C285" s="52" t="s">
        <v>137</v>
      </c>
      <c r="D285" s="93">
        <v>45635.697916666664</v>
      </c>
      <c r="E285" s="93">
        <v>45637.745833333334</v>
      </c>
      <c r="F285" s="94">
        <f t="shared" si="4"/>
        <v>2.0479166666700621</v>
      </c>
      <c r="G285" s="131">
        <v>45637.281944444447</v>
      </c>
      <c r="H285" s="66" t="s">
        <v>138</v>
      </c>
      <c r="I285" s="66">
        <v>274</v>
      </c>
      <c r="J285" s="66">
        <v>259</v>
      </c>
      <c r="K285" s="66">
        <v>15</v>
      </c>
      <c r="L285" s="123">
        <v>18</v>
      </c>
      <c r="M285" s="123">
        <v>67</v>
      </c>
      <c r="N285" s="66" t="s">
        <v>103</v>
      </c>
    </row>
    <row r="286" spans="1:14">
      <c r="A286" s="122" t="s">
        <v>136</v>
      </c>
      <c r="B286" s="52" t="s">
        <v>365</v>
      </c>
      <c r="C286" s="52" t="s">
        <v>137</v>
      </c>
      <c r="D286" s="93">
        <v>45635.697916666664</v>
      </c>
      <c r="E286" s="93">
        <v>45637.745833333334</v>
      </c>
      <c r="F286" s="94">
        <f t="shared" si="4"/>
        <v>2.0479166666700621</v>
      </c>
      <c r="G286" s="131">
        <v>45637.281944444447</v>
      </c>
      <c r="H286" s="66" t="s">
        <v>138</v>
      </c>
      <c r="I286" s="66">
        <v>83</v>
      </c>
      <c r="J286" s="66">
        <v>68</v>
      </c>
      <c r="K286" s="66">
        <v>15</v>
      </c>
      <c r="L286" s="123">
        <v>2</v>
      </c>
      <c r="M286" s="123">
        <v>21</v>
      </c>
      <c r="N286" s="66" t="s">
        <v>103</v>
      </c>
    </row>
    <row r="287" spans="1:14">
      <c r="A287" s="122" t="s">
        <v>136</v>
      </c>
      <c r="B287" s="52" t="s">
        <v>366</v>
      </c>
      <c r="C287" s="52" t="s">
        <v>137</v>
      </c>
      <c r="D287" s="93">
        <v>45635.697916666664</v>
      </c>
      <c r="E287" s="93">
        <v>45637.750694444447</v>
      </c>
      <c r="F287" s="94">
        <f t="shared" si="4"/>
        <v>2.0527777777824667</v>
      </c>
      <c r="G287" s="131">
        <v>45637.281944444447</v>
      </c>
      <c r="H287" s="66" t="s">
        <v>138</v>
      </c>
      <c r="I287" s="66">
        <v>78</v>
      </c>
      <c r="J287" s="66">
        <v>42</v>
      </c>
      <c r="K287" s="66">
        <v>36</v>
      </c>
      <c r="L287" s="123">
        <v>3</v>
      </c>
      <c r="M287" s="123">
        <v>9</v>
      </c>
      <c r="N287" s="66" t="s">
        <v>103</v>
      </c>
    </row>
    <row r="288" spans="1:14">
      <c r="A288" s="122" t="s">
        <v>136</v>
      </c>
      <c r="B288" s="52" t="s">
        <v>367</v>
      </c>
      <c r="C288" s="52" t="s">
        <v>137</v>
      </c>
      <c r="D288" s="93">
        <v>45635.697916666664</v>
      </c>
      <c r="E288" s="93">
        <v>45637.754861111112</v>
      </c>
      <c r="F288" s="94">
        <f t="shared" si="4"/>
        <v>2.0569444444481633</v>
      </c>
      <c r="G288" s="131">
        <v>45637.281944444447</v>
      </c>
      <c r="H288" s="66" t="s">
        <v>138</v>
      </c>
      <c r="I288" s="66">
        <v>187</v>
      </c>
      <c r="J288" s="66">
        <v>158</v>
      </c>
      <c r="K288" s="66">
        <v>29</v>
      </c>
      <c r="L288" s="123">
        <v>17</v>
      </c>
      <c r="M288" s="123">
        <v>33</v>
      </c>
      <c r="N288" s="66" t="s">
        <v>103</v>
      </c>
    </row>
    <row r="289" spans="1:14">
      <c r="A289" s="122" t="s">
        <v>136</v>
      </c>
      <c r="B289" s="52" t="s">
        <v>368</v>
      </c>
      <c r="C289" s="52" t="s">
        <v>137</v>
      </c>
      <c r="D289" s="93">
        <v>45635.697916666664</v>
      </c>
      <c r="E289" s="93">
        <v>45637.758333333331</v>
      </c>
      <c r="F289" s="94">
        <f t="shared" si="4"/>
        <v>2.0604166666671517</v>
      </c>
      <c r="G289" s="131">
        <v>45637.281944444447</v>
      </c>
      <c r="H289" s="66" t="s">
        <v>138</v>
      </c>
      <c r="I289" s="66">
        <v>10</v>
      </c>
      <c r="J289" s="66">
        <v>9</v>
      </c>
      <c r="K289" s="66">
        <v>1</v>
      </c>
      <c r="L289" s="123">
        <v>0</v>
      </c>
      <c r="M289" s="123">
        <v>3</v>
      </c>
      <c r="N289" s="66" t="s">
        <v>103</v>
      </c>
    </row>
    <row r="290" spans="1:14">
      <c r="A290" s="122" t="s">
        <v>136</v>
      </c>
      <c r="B290" s="52" t="s">
        <v>369</v>
      </c>
      <c r="C290" s="52" t="s">
        <v>137</v>
      </c>
      <c r="D290" s="93">
        <v>45635.697916666664</v>
      </c>
      <c r="E290" s="93">
        <v>45637.761805555558</v>
      </c>
      <c r="F290" s="94">
        <f t="shared" si="4"/>
        <v>2.0638888888934162</v>
      </c>
      <c r="G290" s="131">
        <v>45637.281944444447</v>
      </c>
      <c r="H290" s="66" t="s">
        <v>138</v>
      </c>
      <c r="I290" s="66">
        <v>16</v>
      </c>
      <c r="J290" s="66">
        <v>13</v>
      </c>
      <c r="K290" s="66">
        <v>3</v>
      </c>
      <c r="L290" s="123">
        <v>1</v>
      </c>
      <c r="M290" s="123">
        <v>5</v>
      </c>
      <c r="N290" s="66" t="s">
        <v>103</v>
      </c>
    </row>
    <row r="291" spans="1:14">
      <c r="A291" s="122" t="s">
        <v>136</v>
      </c>
      <c r="B291" s="52" t="s">
        <v>370</v>
      </c>
      <c r="C291" s="52" t="s">
        <v>137</v>
      </c>
      <c r="D291" s="93">
        <v>45635.697916666664</v>
      </c>
      <c r="E291" s="93">
        <v>45637.765277777777</v>
      </c>
      <c r="F291" s="94">
        <f t="shared" si="4"/>
        <v>2.0673611111124046</v>
      </c>
      <c r="G291" s="131">
        <v>45637.281944444447</v>
      </c>
      <c r="H291" s="66" t="s">
        <v>138</v>
      </c>
      <c r="I291" s="66">
        <v>306</v>
      </c>
      <c r="J291" s="66">
        <v>220</v>
      </c>
      <c r="K291" s="66">
        <v>86</v>
      </c>
      <c r="L291" s="123">
        <v>17</v>
      </c>
      <c r="M291" s="123">
        <v>50</v>
      </c>
      <c r="N291" s="66" t="s">
        <v>103</v>
      </c>
    </row>
    <row r="292" spans="1:14">
      <c r="A292" s="122" t="s">
        <v>136</v>
      </c>
      <c r="B292" s="52" t="s">
        <v>371</v>
      </c>
      <c r="C292" s="52" t="s">
        <v>137</v>
      </c>
      <c r="D292" s="93">
        <v>45635.697916666664</v>
      </c>
      <c r="E292" s="93">
        <v>45637.767361111109</v>
      </c>
      <c r="F292" s="94">
        <f t="shared" si="4"/>
        <v>2.0694444444452529</v>
      </c>
      <c r="G292" s="131">
        <v>45637.281944444447</v>
      </c>
      <c r="H292" s="66" t="s">
        <v>138</v>
      </c>
      <c r="I292" s="66">
        <v>46</v>
      </c>
      <c r="J292" s="66">
        <v>38</v>
      </c>
      <c r="K292" s="66">
        <v>8</v>
      </c>
      <c r="L292" s="123">
        <v>2</v>
      </c>
      <c r="M292" s="123">
        <v>4</v>
      </c>
      <c r="N292" s="66" t="s">
        <v>103</v>
      </c>
    </row>
    <row r="293" spans="1:14">
      <c r="A293" s="122" t="s">
        <v>136</v>
      </c>
      <c r="B293" s="52" t="s">
        <v>372</v>
      </c>
      <c r="C293" s="52" t="s">
        <v>137</v>
      </c>
      <c r="D293" s="93">
        <v>45635.644444444442</v>
      </c>
      <c r="E293" s="93">
        <v>45637.769444444442</v>
      </c>
      <c r="F293" s="94">
        <f t="shared" si="4"/>
        <v>2.125</v>
      </c>
      <c r="G293" s="131">
        <v>45637.25</v>
      </c>
      <c r="H293" s="66" t="s">
        <v>138</v>
      </c>
      <c r="I293" s="66">
        <v>26</v>
      </c>
      <c r="J293" s="66">
        <v>11</v>
      </c>
      <c r="K293" s="66">
        <v>15</v>
      </c>
      <c r="L293" s="123">
        <v>0</v>
      </c>
      <c r="M293" s="123">
        <v>0</v>
      </c>
      <c r="N293" s="66" t="s">
        <v>103</v>
      </c>
    </row>
    <row r="294" spans="1:14">
      <c r="A294" s="132" t="s">
        <v>136</v>
      </c>
      <c r="B294" s="133" t="s">
        <v>373</v>
      </c>
      <c r="C294" s="133" t="s">
        <v>137</v>
      </c>
      <c r="D294" s="134">
        <v>45635.829861111109</v>
      </c>
      <c r="E294" s="134">
        <v>45637.788194444445</v>
      </c>
      <c r="F294" s="146">
        <f t="shared" si="4"/>
        <v>1.9583333333357587</v>
      </c>
      <c r="G294" s="134">
        <v>45637.4</v>
      </c>
      <c r="H294" s="135" t="s">
        <v>138</v>
      </c>
      <c r="I294" s="135">
        <v>1</v>
      </c>
      <c r="J294" s="135">
        <v>0</v>
      </c>
      <c r="K294" s="135">
        <v>1</v>
      </c>
      <c r="L294" s="136">
        <v>0</v>
      </c>
      <c r="M294" s="136">
        <v>0</v>
      </c>
      <c r="N294" s="135" t="s">
        <v>103</v>
      </c>
    </row>
    <row r="295" spans="1:14">
      <c r="A295" s="122" t="s">
        <v>136</v>
      </c>
      <c r="B295" s="52" t="s">
        <v>374</v>
      </c>
      <c r="C295" s="52" t="s">
        <v>137</v>
      </c>
      <c r="D295" s="93">
        <v>45635.697916666664</v>
      </c>
      <c r="E295" s="93">
        <v>45637.791666666664</v>
      </c>
      <c r="F295" s="94">
        <f t="shared" si="4"/>
        <v>2.09375</v>
      </c>
      <c r="G295" s="131">
        <v>45637.281944444447</v>
      </c>
      <c r="H295" s="66" t="s">
        <v>138</v>
      </c>
      <c r="I295" s="66">
        <v>247</v>
      </c>
      <c r="J295" s="66">
        <v>197</v>
      </c>
      <c r="K295" s="66">
        <v>50</v>
      </c>
      <c r="L295" s="123">
        <v>10</v>
      </c>
      <c r="M295" s="123">
        <v>42</v>
      </c>
      <c r="N295" s="66" t="s">
        <v>103</v>
      </c>
    </row>
    <row r="296" spans="1:14">
      <c r="A296" s="122" t="s">
        <v>375</v>
      </c>
      <c r="B296" s="52" t="s">
        <v>102</v>
      </c>
      <c r="C296" s="52" t="s">
        <v>137</v>
      </c>
      <c r="D296" s="93">
        <v>45636.119444444441</v>
      </c>
      <c r="E296" s="93">
        <v>45637.383333333331</v>
      </c>
      <c r="F296" s="94">
        <f t="shared" si="4"/>
        <v>1.2638888888905058</v>
      </c>
      <c r="G296" s="93">
        <v>45637.25</v>
      </c>
      <c r="H296" s="66" t="s">
        <v>376</v>
      </c>
      <c r="I296" s="66">
        <v>0</v>
      </c>
      <c r="J296" s="66">
        <v>0</v>
      </c>
      <c r="K296" s="66">
        <v>0</v>
      </c>
      <c r="L296" s="66">
        <v>0</v>
      </c>
      <c r="M296" s="66">
        <v>0</v>
      </c>
      <c r="N296" s="66" t="s">
        <v>103</v>
      </c>
    </row>
    <row r="297" spans="1:14">
      <c r="A297" s="122" t="s">
        <v>375</v>
      </c>
      <c r="B297" s="52" t="s">
        <v>104</v>
      </c>
      <c r="C297" s="52" t="s">
        <v>137</v>
      </c>
      <c r="D297" s="93">
        <v>45635.644444444442</v>
      </c>
      <c r="E297" s="93">
        <v>45637.443749999999</v>
      </c>
      <c r="F297" s="94">
        <f t="shared" si="4"/>
        <v>1.7993055555562023</v>
      </c>
      <c r="G297" s="93">
        <v>45637.25</v>
      </c>
      <c r="H297" s="66" t="s">
        <v>138</v>
      </c>
      <c r="I297" s="66">
        <v>0</v>
      </c>
      <c r="J297" s="66">
        <v>0</v>
      </c>
      <c r="K297" s="66">
        <v>0</v>
      </c>
      <c r="L297" s="66">
        <v>0</v>
      </c>
      <c r="M297" s="66">
        <v>0</v>
      </c>
      <c r="N297" s="66" t="s">
        <v>103</v>
      </c>
    </row>
    <row r="298" spans="1:14">
      <c r="A298" s="122" t="s">
        <v>375</v>
      </c>
      <c r="B298" s="52" t="s">
        <v>106</v>
      </c>
      <c r="C298" s="52" t="s">
        <v>137</v>
      </c>
      <c r="D298" s="93">
        <v>45635.655555555553</v>
      </c>
      <c r="E298" s="93">
        <v>45637.447222222225</v>
      </c>
      <c r="F298" s="94">
        <f t="shared" si="4"/>
        <v>1.7916666666715173</v>
      </c>
      <c r="G298" s="93">
        <v>45637.25</v>
      </c>
      <c r="H298" s="66" t="s">
        <v>138</v>
      </c>
      <c r="I298" s="66">
        <v>0</v>
      </c>
      <c r="J298" s="66">
        <v>0</v>
      </c>
      <c r="K298" s="66">
        <v>0</v>
      </c>
      <c r="L298" s="66">
        <v>0</v>
      </c>
      <c r="M298" s="66">
        <v>0</v>
      </c>
      <c r="N298" s="66" t="s">
        <v>103</v>
      </c>
    </row>
    <row r="299" spans="1:14">
      <c r="A299" s="122" t="s">
        <v>375</v>
      </c>
      <c r="B299" s="52" t="s">
        <v>107</v>
      </c>
      <c r="C299" s="52" t="s">
        <v>137</v>
      </c>
      <c r="D299" s="93">
        <v>45635.759722222225</v>
      </c>
      <c r="E299" s="93">
        <v>45637.396527777775</v>
      </c>
      <c r="F299" s="94">
        <f t="shared" si="4"/>
        <v>1.6368055555503815</v>
      </c>
      <c r="G299" s="93">
        <v>45637.28125</v>
      </c>
      <c r="H299" s="66" t="s">
        <v>376</v>
      </c>
      <c r="I299" s="66">
        <v>0</v>
      </c>
      <c r="J299" s="66">
        <v>0</v>
      </c>
      <c r="K299" s="66">
        <v>0</v>
      </c>
      <c r="L299" s="66">
        <v>0</v>
      </c>
      <c r="M299" s="66">
        <v>0</v>
      </c>
      <c r="N299" s="66" t="s">
        <v>103</v>
      </c>
    </row>
    <row r="300" spans="1:14">
      <c r="A300" s="122" t="s">
        <v>375</v>
      </c>
      <c r="B300" s="52" t="s">
        <v>108</v>
      </c>
      <c r="C300" s="52" t="s">
        <v>137</v>
      </c>
      <c r="D300" s="93">
        <v>45635.793749999997</v>
      </c>
      <c r="E300" s="93">
        <v>45637.411111111112</v>
      </c>
      <c r="F300" s="94">
        <f t="shared" si="4"/>
        <v>1.617361111115315</v>
      </c>
      <c r="G300" s="93">
        <v>45637.28125</v>
      </c>
      <c r="H300" s="66" t="s">
        <v>376</v>
      </c>
      <c r="I300" s="66">
        <v>0</v>
      </c>
      <c r="J300" s="66">
        <v>0</v>
      </c>
      <c r="K300" s="66">
        <v>0</v>
      </c>
      <c r="L300" s="66">
        <v>0</v>
      </c>
      <c r="M300" s="66">
        <v>0</v>
      </c>
      <c r="N300" s="66" t="s">
        <v>103</v>
      </c>
    </row>
    <row r="301" spans="1:14">
      <c r="A301" s="122" t="s">
        <v>375</v>
      </c>
      <c r="B301" s="52" t="s">
        <v>109</v>
      </c>
      <c r="C301" s="52" t="s">
        <v>137</v>
      </c>
      <c r="D301" s="93">
        <v>45635.719444444447</v>
      </c>
      <c r="E301" s="93">
        <v>45637.42083333333</v>
      </c>
      <c r="F301" s="94">
        <f t="shared" si="4"/>
        <v>1.7013888888832298</v>
      </c>
      <c r="G301" s="93">
        <v>45637.28125</v>
      </c>
      <c r="H301" s="66" t="s">
        <v>376</v>
      </c>
      <c r="I301" s="66">
        <v>0</v>
      </c>
      <c r="J301" s="66">
        <v>0</v>
      </c>
      <c r="K301" s="66">
        <v>0</v>
      </c>
      <c r="L301" s="66">
        <v>0</v>
      </c>
      <c r="M301" s="66">
        <v>0</v>
      </c>
      <c r="N301" s="66" t="s">
        <v>103</v>
      </c>
    </row>
    <row r="302" spans="1:14">
      <c r="A302" s="122" t="s">
        <v>375</v>
      </c>
      <c r="B302" s="52" t="s">
        <v>110</v>
      </c>
      <c r="C302" s="52" t="s">
        <v>137</v>
      </c>
      <c r="D302" s="93">
        <v>45635.679861111108</v>
      </c>
      <c r="E302" s="93">
        <v>45637.453472222223</v>
      </c>
      <c r="F302" s="94">
        <f t="shared" si="4"/>
        <v>1.773611111115315</v>
      </c>
      <c r="G302" s="93">
        <v>45637.291666666664</v>
      </c>
      <c r="H302" s="66" t="s">
        <v>138</v>
      </c>
      <c r="I302" s="66">
        <v>0</v>
      </c>
      <c r="J302" s="66">
        <v>0</v>
      </c>
      <c r="K302" s="66">
        <v>0</v>
      </c>
      <c r="L302" s="66">
        <v>0</v>
      </c>
      <c r="M302" s="66">
        <v>0</v>
      </c>
      <c r="N302" s="66" t="s">
        <v>103</v>
      </c>
    </row>
    <row r="303" spans="1:14">
      <c r="A303" s="122" t="s">
        <v>375</v>
      </c>
      <c r="B303" s="52" t="s">
        <v>111</v>
      </c>
      <c r="C303" s="52" t="s">
        <v>137</v>
      </c>
      <c r="D303" s="93">
        <v>45635.654861111114</v>
      </c>
      <c r="E303" s="93">
        <v>45637.446527777778</v>
      </c>
      <c r="F303" s="94">
        <f t="shared" si="4"/>
        <v>1.7916666666642413</v>
      </c>
      <c r="G303" s="93">
        <v>45637.25</v>
      </c>
      <c r="H303" s="66" t="s">
        <v>376</v>
      </c>
      <c r="I303" s="66">
        <v>0</v>
      </c>
      <c r="J303" s="66">
        <v>0</v>
      </c>
      <c r="K303" s="66">
        <v>0</v>
      </c>
      <c r="L303" s="66">
        <v>0</v>
      </c>
      <c r="M303" s="66">
        <v>0</v>
      </c>
      <c r="N303" s="66" t="s">
        <v>103</v>
      </c>
    </row>
    <row r="304" spans="1:14">
      <c r="A304" s="122" t="s">
        <v>375</v>
      </c>
      <c r="B304" s="52" t="s">
        <v>112</v>
      </c>
      <c r="C304" s="52" t="s">
        <v>137</v>
      </c>
      <c r="D304" s="93">
        <v>45635.680555555555</v>
      </c>
      <c r="E304" s="93">
        <v>45637.45416666667</v>
      </c>
      <c r="F304" s="94">
        <f t="shared" si="4"/>
        <v>1.773611111115315</v>
      </c>
      <c r="G304" s="93">
        <v>45637.291666666664</v>
      </c>
      <c r="H304" s="66" t="s">
        <v>138</v>
      </c>
      <c r="I304" s="66">
        <v>0</v>
      </c>
      <c r="J304" s="66">
        <v>0</v>
      </c>
      <c r="K304" s="66">
        <v>0</v>
      </c>
      <c r="L304" s="66">
        <v>0</v>
      </c>
      <c r="M304" s="66">
        <v>0</v>
      </c>
      <c r="N304" s="66" t="s">
        <v>103</v>
      </c>
    </row>
    <row r="305" spans="1:14">
      <c r="A305" s="122" t="s">
        <v>375</v>
      </c>
      <c r="B305" s="52" t="s">
        <v>113</v>
      </c>
      <c r="C305" s="52" t="s">
        <v>137</v>
      </c>
      <c r="D305" s="93">
        <v>45635.679166666669</v>
      </c>
      <c r="E305" s="93">
        <v>45637.450694444444</v>
      </c>
      <c r="F305" s="94">
        <f t="shared" si="4"/>
        <v>1.7715277777751908</v>
      </c>
      <c r="G305" s="93">
        <v>45637.291666666664</v>
      </c>
      <c r="H305" s="66" t="s">
        <v>138</v>
      </c>
      <c r="I305" s="66">
        <v>0</v>
      </c>
      <c r="J305" s="66">
        <v>0</v>
      </c>
      <c r="K305" s="66">
        <v>0</v>
      </c>
      <c r="L305" s="66">
        <v>0</v>
      </c>
      <c r="M305" s="66">
        <v>0</v>
      </c>
      <c r="N305" s="66" t="s">
        <v>103</v>
      </c>
    </row>
    <row r="309" spans="1:14">
      <c r="A309" s="160" t="s">
        <v>377</v>
      </c>
      <c r="B309" s="162"/>
      <c r="C309" s="162"/>
      <c r="D309" s="162"/>
      <c r="E309" s="162"/>
      <c r="F309" s="162"/>
      <c r="G309" s="162"/>
      <c r="H309" s="162"/>
      <c r="I309" s="162"/>
      <c r="J309" s="162"/>
      <c r="K309" s="162"/>
      <c r="L309" s="162"/>
      <c r="M309" s="162"/>
      <c r="N309" s="162"/>
    </row>
    <row r="310" spans="1:14">
      <c r="A310" s="162"/>
      <c r="B310" s="162"/>
      <c r="C310" s="162"/>
      <c r="D310" s="162"/>
      <c r="E310" s="162"/>
      <c r="F310" s="162"/>
      <c r="G310" s="162"/>
      <c r="H310" s="162"/>
      <c r="I310" s="162"/>
      <c r="J310" s="162"/>
      <c r="K310" s="162"/>
      <c r="L310" s="162"/>
      <c r="M310" s="162"/>
      <c r="N310" s="162"/>
    </row>
    <row r="311" spans="1:14">
      <c r="A311" s="47" t="s">
        <v>378</v>
      </c>
    </row>
  </sheetData>
  <autoFilter ref="A4:N305" xr:uid="{B1DA48CC-0A9F-4BD0-AFE8-EB3510C50E8A}"/>
  <sortState xmlns:xlrd2="http://schemas.microsoft.com/office/spreadsheetml/2017/richdata2" ref="A5:N295">
    <sortCondition ref="D5:D295"/>
    <sortCondition ref="E5:E295"/>
  </sortState>
  <mergeCells count="4">
    <mergeCell ref="A1:N1"/>
    <mergeCell ref="A3:N3"/>
    <mergeCell ref="A2:N2"/>
    <mergeCell ref="A309:N310"/>
  </mergeCells>
  <printOptions horizontalCentered="1"/>
  <pageMargins left="0.7" right="0.7" top="0.75" bottom="0.75" header="0.3" footer="0.3"/>
  <pageSetup scale="38" fitToHeight="0" orientation="landscape" r:id="rId1"/>
  <headerFooter>
    <oddFooter>&amp;CPage &amp;P of &amp;N&amp;R&amp;F,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A1955-724A-4EC1-84F6-80FE4E1629BF}">
  <sheetPr>
    <pageSetUpPr fitToPage="1"/>
  </sheetPr>
  <dimension ref="A1:F17"/>
  <sheetViews>
    <sheetView zoomScaleNormal="100" workbookViewId="0">
      <selection activeCell="A34" sqref="A34:B34"/>
    </sheetView>
  </sheetViews>
  <sheetFormatPr defaultRowHeight="14.4"/>
  <cols>
    <col min="1" max="1" width="4.44140625" customWidth="1"/>
    <col min="2" max="2" width="20" customWidth="1"/>
    <col min="3" max="3" width="14" customWidth="1"/>
    <col min="4" max="5" width="17.88671875" bestFit="1" customWidth="1"/>
    <col min="6" max="6" width="38.6640625" customWidth="1"/>
  </cols>
  <sheetData>
    <row r="1" spans="1:6" ht="15.6">
      <c r="B1" s="163" t="str">
        <f>TOC!A2</f>
        <v>Public Safety Power Shutoff Post-Event Report: December 9 – December 11, 2024</v>
      </c>
      <c r="C1" s="163"/>
      <c r="D1" s="163"/>
      <c r="E1" s="163"/>
      <c r="F1" s="163"/>
    </row>
    <row r="2" spans="1:6" ht="15.6">
      <c r="B2" s="163" t="s">
        <v>16</v>
      </c>
      <c r="C2" s="163"/>
      <c r="D2" s="163"/>
      <c r="E2" s="163"/>
      <c r="F2" s="163"/>
    </row>
    <row r="3" spans="1:6" ht="15.6">
      <c r="B3" s="163" t="s">
        <v>379</v>
      </c>
      <c r="C3" s="163"/>
      <c r="D3" s="163"/>
      <c r="E3" s="163"/>
      <c r="F3" s="163"/>
    </row>
    <row r="4" spans="1:6" ht="31.2">
      <c r="A4" s="8" t="s">
        <v>18</v>
      </c>
      <c r="B4" s="8" t="s">
        <v>123</v>
      </c>
      <c r="C4" s="8" t="s">
        <v>124</v>
      </c>
      <c r="D4" s="8" t="s">
        <v>380</v>
      </c>
      <c r="E4" s="8" t="s">
        <v>129</v>
      </c>
      <c r="F4" s="8" t="s">
        <v>381</v>
      </c>
    </row>
    <row r="5" spans="1:6" ht="15.6">
      <c r="A5" s="87">
        <v>1</v>
      </c>
      <c r="B5" s="77">
        <v>450</v>
      </c>
      <c r="C5" s="81" t="s">
        <v>137</v>
      </c>
      <c r="D5" s="82" t="s">
        <v>382</v>
      </c>
      <c r="E5" s="83">
        <v>2</v>
      </c>
      <c r="F5" s="84" t="s">
        <v>383</v>
      </c>
    </row>
    <row r="6" spans="1:6" ht="15.6">
      <c r="A6" s="87">
        <v>2</v>
      </c>
      <c r="B6" s="77">
        <v>79</v>
      </c>
      <c r="C6" s="81" t="s">
        <v>137</v>
      </c>
      <c r="D6" s="82" t="s">
        <v>384</v>
      </c>
      <c r="E6" s="83">
        <v>3</v>
      </c>
      <c r="F6" s="84" t="s">
        <v>385</v>
      </c>
    </row>
    <row r="7" spans="1:6" ht="15.6">
      <c r="A7" s="87">
        <v>3</v>
      </c>
      <c r="B7" s="77">
        <v>239</v>
      </c>
      <c r="C7" s="81" t="s">
        <v>137</v>
      </c>
      <c r="D7" s="82" t="s">
        <v>386</v>
      </c>
      <c r="E7" s="83">
        <v>3</v>
      </c>
      <c r="F7" s="84" t="s">
        <v>387</v>
      </c>
    </row>
    <row r="8" spans="1:6" ht="15.6">
      <c r="A8" s="87">
        <v>4</v>
      </c>
      <c r="B8" s="77">
        <v>1250</v>
      </c>
      <c r="C8" s="81" t="s">
        <v>137</v>
      </c>
      <c r="D8" s="82" t="s">
        <v>388</v>
      </c>
      <c r="E8" s="83">
        <v>2</v>
      </c>
      <c r="F8" s="84" t="s">
        <v>389</v>
      </c>
    </row>
    <row r="9" spans="1:6" ht="15.6">
      <c r="A9" s="87">
        <v>5</v>
      </c>
      <c r="B9" s="77">
        <v>972</v>
      </c>
      <c r="C9" s="81" t="s">
        <v>137</v>
      </c>
      <c r="D9" s="85" t="s">
        <v>390</v>
      </c>
      <c r="E9" s="83">
        <v>2</v>
      </c>
      <c r="F9" s="84" t="s">
        <v>391</v>
      </c>
    </row>
    <row r="10" spans="1:6" ht="15.6">
      <c r="A10" s="87">
        <v>6</v>
      </c>
      <c r="B10" s="77">
        <v>236</v>
      </c>
      <c r="C10" s="81" t="s">
        <v>137</v>
      </c>
      <c r="D10" s="82" t="s">
        <v>392</v>
      </c>
      <c r="E10" s="83">
        <v>2</v>
      </c>
      <c r="F10" s="84" t="s">
        <v>389</v>
      </c>
    </row>
    <row r="11" spans="1:6" ht="15.6">
      <c r="A11" s="87">
        <v>7</v>
      </c>
      <c r="B11" s="77">
        <v>1458</v>
      </c>
      <c r="C11" s="81" t="s">
        <v>137</v>
      </c>
      <c r="D11" s="82" t="s">
        <v>393</v>
      </c>
      <c r="E11" s="83">
        <v>3</v>
      </c>
      <c r="F11" s="86" t="s">
        <v>394</v>
      </c>
    </row>
    <row r="12" spans="1:6" ht="15.6">
      <c r="A12" s="87">
        <v>8</v>
      </c>
      <c r="B12" s="77">
        <v>1458</v>
      </c>
      <c r="C12" s="81" t="s">
        <v>137</v>
      </c>
      <c r="D12" s="82" t="s">
        <v>395</v>
      </c>
      <c r="E12" s="83">
        <v>3</v>
      </c>
      <c r="F12" s="86" t="s">
        <v>389</v>
      </c>
    </row>
    <row r="13" spans="1:6" ht="15.6">
      <c r="A13" s="87">
        <v>9</v>
      </c>
      <c r="B13" s="77" t="s">
        <v>396</v>
      </c>
      <c r="C13" s="81" t="s">
        <v>137</v>
      </c>
      <c r="D13" s="82" t="s">
        <v>397</v>
      </c>
      <c r="E13" s="83">
        <v>3</v>
      </c>
      <c r="F13" s="86" t="s">
        <v>385</v>
      </c>
    </row>
    <row r="14" spans="1:6" ht="15.6">
      <c r="A14" s="87">
        <v>10</v>
      </c>
      <c r="B14" s="77">
        <v>1458</v>
      </c>
      <c r="C14" s="81" t="s">
        <v>137</v>
      </c>
      <c r="D14" s="82" t="s">
        <v>398</v>
      </c>
      <c r="E14" s="83">
        <v>3</v>
      </c>
      <c r="F14" s="86" t="s">
        <v>399</v>
      </c>
    </row>
    <row r="15" spans="1:6" ht="15.6">
      <c r="B15" s="47"/>
      <c r="C15" s="47"/>
      <c r="D15" s="47"/>
      <c r="E15" s="47"/>
      <c r="F15" s="47"/>
    </row>
    <row r="16" spans="1:6" ht="15.75" customHeight="1">
      <c r="B16" s="95"/>
      <c r="C16" s="59"/>
      <c r="D16" s="59"/>
      <c r="E16" s="59"/>
      <c r="F16" s="59"/>
    </row>
    <row r="17" spans="2:6" ht="15" customHeight="1">
      <c r="B17" s="59"/>
      <c r="C17" s="59"/>
      <c r="D17" s="59"/>
      <c r="E17" s="59"/>
      <c r="F17" s="59"/>
    </row>
  </sheetData>
  <mergeCells count="3">
    <mergeCell ref="B1:F1"/>
    <mergeCell ref="B2:F2"/>
    <mergeCell ref="B3:F3"/>
  </mergeCells>
  <printOptions horizontalCentered="1"/>
  <pageMargins left="0.7" right="0.7" top="0.75" bottom="0.75" header="0.3" footer="0.3"/>
  <pageSetup fitToHeight="0" orientation="landscape" r:id="rId1"/>
  <headerFooter>
    <oddFooter>&amp;CPage &amp;P of &amp;N&amp;R&amp;F,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843C5-8793-4F7B-BF19-DA0A8CC37D59}">
  <sheetPr>
    <pageSetUpPr fitToPage="1"/>
  </sheetPr>
  <dimension ref="A1:F6"/>
  <sheetViews>
    <sheetView workbookViewId="0">
      <selection activeCell="A34" sqref="A34:B34"/>
    </sheetView>
  </sheetViews>
  <sheetFormatPr defaultRowHeight="14.4"/>
  <cols>
    <col min="1" max="1" width="18.6640625" customWidth="1"/>
    <col min="2" max="2" width="18.33203125" customWidth="1"/>
    <col min="3" max="3" width="17.88671875" customWidth="1"/>
    <col min="4" max="4" width="21.6640625" customWidth="1"/>
    <col min="5" max="5" width="17.88671875" bestFit="1" customWidth="1"/>
    <col min="6" max="6" width="23.33203125" customWidth="1"/>
  </cols>
  <sheetData>
    <row r="1" spans="1:6" ht="15.6">
      <c r="A1" s="163" t="str">
        <f>TOC!A2</f>
        <v>Public Safety Power Shutoff Post-Event Report: December 9 – December 11, 2024</v>
      </c>
      <c r="B1" s="163"/>
      <c r="C1" s="163"/>
      <c r="D1" s="163"/>
      <c r="E1" s="163"/>
      <c r="F1" s="163"/>
    </row>
    <row r="2" spans="1:6" ht="15.6">
      <c r="A2" s="163" t="s">
        <v>16</v>
      </c>
      <c r="B2" s="163"/>
      <c r="C2" s="163"/>
      <c r="D2" s="163"/>
      <c r="E2" s="163"/>
      <c r="F2" s="163"/>
    </row>
    <row r="3" spans="1:6" ht="15.6">
      <c r="A3" s="169" t="s">
        <v>400</v>
      </c>
      <c r="B3" s="169"/>
      <c r="C3" s="169"/>
      <c r="D3" s="169"/>
      <c r="E3" s="169"/>
      <c r="F3" s="169"/>
    </row>
    <row r="4" spans="1:6" ht="46.8">
      <c r="A4" s="12" t="s">
        <v>401</v>
      </c>
      <c r="B4" s="12" t="s">
        <v>402</v>
      </c>
      <c r="C4" s="12" t="s">
        <v>403</v>
      </c>
      <c r="D4" s="12" t="s">
        <v>404</v>
      </c>
      <c r="E4" s="12" t="s">
        <v>405</v>
      </c>
      <c r="F4" s="12" t="s">
        <v>406</v>
      </c>
    </row>
    <row r="5" spans="1:6" ht="63" customHeight="1">
      <c r="A5" s="79" t="s">
        <v>407</v>
      </c>
      <c r="B5" s="99">
        <v>7103</v>
      </c>
      <c r="C5" s="100">
        <v>40982</v>
      </c>
      <c r="D5" s="80" t="s">
        <v>408</v>
      </c>
      <c r="E5" s="102" t="s">
        <v>409</v>
      </c>
      <c r="F5" s="99">
        <v>7103</v>
      </c>
    </row>
    <row r="6" spans="1:6" ht="43.2">
      <c r="A6" s="77" t="s">
        <v>410</v>
      </c>
      <c r="B6" s="101">
        <v>85</v>
      </c>
      <c r="C6" s="101">
        <v>1881</v>
      </c>
      <c r="D6" s="78" t="s">
        <v>411</v>
      </c>
      <c r="E6" s="101" t="s">
        <v>409</v>
      </c>
      <c r="F6" s="101" t="s">
        <v>103</v>
      </c>
    </row>
  </sheetData>
  <mergeCells count="3">
    <mergeCell ref="A1:F1"/>
    <mergeCell ref="A2:F2"/>
    <mergeCell ref="A3:F3"/>
  </mergeCells>
  <printOptions horizontalCentered="1"/>
  <pageMargins left="0.7" right="0.7" top="0.75" bottom="0.75" header="0.3" footer="0.3"/>
  <pageSetup fitToHeight="0" orientation="landscape" r:id="rId1"/>
  <headerFooter>
    <oddFooter>&amp;CPage &amp;P of &amp;N&amp;R&amp;F,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36F15-8908-481F-B9EA-B5ED9B3A9BC8}">
  <sheetPr>
    <pageSetUpPr fitToPage="1"/>
  </sheetPr>
  <dimension ref="A1:I23"/>
  <sheetViews>
    <sheetView zoomScale="70" zoomScaleNormal="70" workbookViewId="0">
      <selection activeCell="A34" sqref="A34:B34"/>
    </sheetView>
  </sheetViews>
  <sheetFormatPr defaultRowHeight="14.4"/>
  <cols>
    <col min="1" max="1" width="26.6640625" bestFit="1" customWidth="1"/>
    <col min="2" max="2" width="31.6640625" bestFit="1" customWidth="1"/>
    <col min="3" max="3" width="11.33203125" bestFit="1" customWidth="1"/>
    <col min="4" max="4" width="95.5546875" customWidth="1"/>
    <col min="8" max="8" width="9.109375" style="3"/>
    <col min="9" max="9" width="57.5546875" style="4" customWidth="1"/>
  </cols>
  <sheetData>
    <row r="1" spans="1:8" ht="15.6">
      <c r="A1" s="163" t="str">
        <f>TOC!A2</f>
        <v>Public Safety Power Shutoff Post-Event Report: December 9 – December 11, 2024</v>
      </c>
      <c r="B1" s="163"/>
      <c r="C1" s="163"/>
      <c r="D1" s="163"/>
    </row>
    <row r="2" spans="1:8" ht="15.6">
      <c r="A2" s="163" t="s">
        <v>16</v>
      </c>
      <c r="B2" s="163"/>
      <c r="C2" s="163"/>
      <c r="D2" s="163"/>
    </row>
    <row r="3" spans="1:8" ht="15.6">
      <c r="A3" s="169" t="s">
        <v>412</v>
      </c>
      <c r="B3" s="169"/>
      <c r="C3" s="169"/>
      <c r="D3" s="169"/>
    </row>
    <row r="4" spans="1:8" ht="62.4">
      <c r="A4" s="22" t="s">
        <v>413</v>
      </c>
      <c r="B4" s="12" t="s">
        <v>414</v>
      </c>
      <c r="C4" s="12" t="s">
        <v>415</v>
      </c>
      <c r="D4" s="22" t="s">
        <v>416</v>
      </c>
    </row>
    <row r="5" spans="1:8" ht="46.8">
      <c r="A5" s="170" t="s">
        <v>417</v>
      </c>
      <c r="B5" s="42" t="s">
        <v>418</v>
      </c>
      <c r="C5" s="46">
        <v>0</v>
      </c>
      <c r="D5" s="29"/>
    </row>
    <row r="6" spans="1:8" ht="46.8">
      <c r="A6" s="170"/>
      <c r="B6" s="42" t="s">
        <v>419</v>
      </c>
      <c r="C6" s="46">
        <v>0</v>
      </c>
      <c r="D6" s="127"/>
    </row>
    <row r="7" spans="1:8" ht="46.8">
      <c r="A7" s="170"/>
      <c r="B7" s="42" t="s">
        <v>420</v>
      </c>
      <c r="C7" s="46">
        <v>0</v>
      </c>
      <c r="D7" s="127"/>
    </row>
    <row r="8" spans="1:8" ht="46.8">
      <c r="A8" s="170"/>
      <c r="B8" s="42" t="s">
        <v>421</v>
      </c>
      <c r="C8" s="46">
        <v>0</v>
      </c>
      <c r="D8" s="127"/>
    </row>
    <row r="9" spans="1:8" ht="78">
      <c r="A9" s="170"/>
      <c r="B9" s="42" t="s">
        <v>422</v>
      </c>
      <c r="C9" s="46">
        <v>0</v>
      </c>
      <c r="D9" s="128"/>
    </row>
    <row r="10" spans="1:8" ht="46.8">
      <c r="A10" s="170" t="s">
        <v>423</v>
      </c>
      <c r="B10" s="42" t="s">
        <v>424</v>
      </c>
      <c r="C10" s="124">
        <v>6</v>
      </c>
      <c r="D10" s="129" t="s">
        <v>425</v>
      </c>
    </row>
    <row r="11" spans="1:8" ht="51.75" customHeight="1">
      <c r="A11" s="170"/>
      <c r="B11" s="42" t="s">
        <v>426</v>
      </c>
      <c r="C11" s="124">
        <v>6</v>
      </c>
      <c r="D11" s="129" t="s">
        <v>425</v>
      </c>
    </row>
    <row r="12" spans="1:8" ht="46.8">
      <c r="A12" s="170"/>
      <c r="B12" s="42" t="s">
        <v>427</v>
      </c>
      <c r="C12" s="124">
        <v>6</v>
      </c>
      <c r="D12" s="129" t="s">
        <v>425</v>
      </c>
    </row>
    <row r="13" spans="1:8" ht="46.8">
      <c r="A13" s="170"/>
      <c r="B13" s="42" t="s">
        <v>428</v>
      </c>
      <c r="C13" s="124">
        <v>6</v>
      </c>
      <c r="D13" s="129" t="s">
        <v>425</v>
      </c>
    </row>
    <row r="14" spans="1:8" ht="46.8">
      <c r="A14" s="170"/>
      <c r="B14" s="42" t="s">
        <v>429</v>
      </c>
      <c r="C14" s="124">
        <v>6</v>
      </c>
      <c r="D14" s="129" t="s">
        <v>425</v>
      </c>
    </row>
    <row r="15" spans="1:8" ht="46.8">
      <c r="A15" s="170"/>
      <c r="B15" s="42" t="s">
        <v>430</v>
      </c>
      <c r="C15" s="124">
        <v>6</v>
      </c>
      <c r="D15" s="129" t="s">
        <v>425</v>
      </c>
      <c r="H15" s="5"/>
    </row>
    <row r="16" spans="1:8" ht="78">
      <c r="A16" s="170"/>
      <c r="B16" s="42" t="s">
        <v>431</v>
      </c>
      <c r="C16" s="125">
        <v>0</v>
      </c>
      <c r="D16" s="130"/>
      <c r="H16" s="5"/>
    </row>
    <row r="17" spans="1:8" ht="46.8">
      <c r="A17" s="170" t="s">
        <v>432</v>
      </c>
      <c r="B17" s="42" t="s">
        <v>433</v>
      </c>
      <c r="C17" s="121">
        <v>1048</v>
      </c>
      <c r="D17" s="129" t="s">
        <v>425</v>
      </c>
    </row>
    <row r="18" spans="1:8" ht="51.75" customHeight="1">
      <c r="A18" s="170"/>
      <c r="B18" s="42" t="s">
        <v>434</v>
      </c>
      <c r="C18" s="121">
        <v>1048</v>
      </c>
      <c r="D18" s="129" t="s">
        <v>425</v>
      </c>
      <c r="H18" s="5"/>
    </row>
    <row r="19" spans="1:8" ht="46.8">
      <c r="A19" s="170"/>
      <c r="B19" s="42" t="s">
        <v>435</v>
      </c>
      <c r="C19" s="121">
        <v>1048</v>
      </c>
      <c r="D19" s="129" t="s">
        <v>425</v>
      </c>
    </row>
    <row r="20" spans="1:8" ht="46.8">
      <c r="A20" s="170"/>
      <c r="B20" s="42" t="s">
        <v>436</v>
      </c>
      <c r="C20" s="121">
        <v>1048</v>
      </c>
      <c r="D20" s="129" t="s">
        <v>425</v>
      </c>
      <c r="H20" s="5"/>
    </row>
    <row r="21" spans="1:8" ht="46.8">
      <c r="A21" s="170"/>
      <c r="B21" s="42" t="s">
        <v>437</v>
      </c>
      <c r="C21" s="121">
        <v>1048</v>
      </c>
      <c r="D21" s="129" t="s">
        <v>425</v>
      </c>
    </row>
    <row r="22" spans="1:8" ht="46.8">
      <c r="A22" s="170"/>
      <c r="B22" s="42" t="s">
        <v>438</v>
      </c>
      <c r="C22" s="121">
        <v>1048</v>
      </c>
      <c r="D22" s="129" t="s">
        <v>425</v>
      </c>
    </row>
    <row r="23" spans="1:8" ht="62.4">
      <c r="A23" s="170"/>
      <c r="B23" s="42" t="s">
        <v>439</v>
      </c>
      <c r="C23" s="125">
        <v>0</v>
      </c>
      <c r="D23" s="126"/>
    </row>
  </sheetData>
  <mergeCells count="6">
    <mergeCell ref="A5:A9"/>
    <mergeCell ref="A3:D3"/>
    <mergeCell ref="A10:A16"/>
    <mergeCell ref="A17:A23"/>
    <mergeCell ref="A1:D1"/>
    <mergeCell ref="A2:D2"/>
  </mergeCells>
  <printOptions horizontalCentered="1"/>
  <pageMargins left="0.7" right="0.7" top="0.75" bottom="0.75" header="0.3" footer="0.3"/>
  <pageSetup scale="54" fitToHeight="2" orientation="portrait" r:id="rId1"/>
  <headerFooter>
    <oddFooter>&amp;CPage &amp;P of &amp;N&amp;R&amp;F,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7822C-1004-4983-8C53-880D98986B69}">
  <sheetPr>
    <pageSetUpPr fitToPage="1"/>
  </sheetPr>
  <dimension ref="A1:D1010"/>
  <sheetViews>
    <sheetView topLeftCell="A2" zoomScale="85" zoomScaleNormal="85" workbookViewId="0">
      <selection activeCell="A34" sqref="A34:B34"/>
    </sheetView>
  </sheetViews>
  <sheetFormatPr defaultColWidth="9.109375" defaultRowHeight="15.6"/>
  <cols>
    <col min="1" max="1" width="58.6640625" style="16" bestFit="1" customWidth="1"/>
    <col min="2" max="2" width="65.5546875" style="16" customWidth="1"/>
    <col min="3" max="3" width="32.33203125" style="10" customWidth="1"/>
    <col min="4" max="4" width="24.44140625" style="10" bestFit="1" customWidth="1"/>
    <col min="5" max="16384" width="9.109375" style="16"/>
  </cols>
  <sheetData>
    <row r="1" spans="1:4">
      <c r="A1" s="163" t="str">
        <f>TOC!A2</f>
        <v>Public Safety Power Shutoff Post-Event Report: December 9 – December 11, 2024</v>
      </c>
      <c r="B1" s="163"/>
      <c r="C1" s="163"/>
      <c r="D1" s="163"/>
    </row>
    <row r="2" spans="1:4">
      <c r="A2" s="163" t="s">
        <v>16</v>
      </c>
      <c r="B2" s="163"/>
      <c r="C2" s="163"/>
      <c r="D2" s="163"/>
    </row>
    <row r="3" spans="1:4">
      <c r="A3" s="163" t="s">
        <v>440</v>
      </c>
      <c r="B3" s="163"/>
      <c r="C3" s="163"/>
      <c r="D3" s="163"/>
    </row>
    <row r="4" spans="1:4" ht="31.2">
      <c r="A4" s="11" t="s">
        <v>441</v>
      </c>
      <c r="B4" s="9" t="s">
        <v>442</v>
      </c>
      <c r="C4" s="9" t="s">
        <v>129</v>
      </c>
      <c r="D4" s="9" t="s">
        <v>443</v>
      </c>
    </row>
    <row r="5" spans="1:4">
      <c r="A5" s="52" t="s">
        <v>444</v>
      </c>
      <c r="B5" s="52" t="s">
        <v>445</v>
      </c>
      <c r="C5" s="66" t="s">
        <v>446</v>
      </c>
      <c r="D5" s="67" t="s">
        <v>447</v>
      </c>
    </row>
    <row r="6" spans="1:4">
      <c r="A6" s="52" t="s">
        <v>448</v>
      </c>
      <c r="B6" s="52" t="s">
        <v>449</v>
      </c>
      <c r="C6" s="66" t="s">
        <v>450</v>
      </c>
      <c r="D6" s="67" t="s">
        <v>447</v>
      </c>
    </row>
    <row r="7" spans="1:4">
      <c r="A7" s="52" t="s">
        <v>451</v>
      </c>
      <c r="B7" s="52" t="s">
        <v>452</v>
      </c>
      <c r="C7" s="66" t="s">
        <v>453</v>
      </c>
      <c r="D7" s="67" t="s">
        <v>447</v>
      </c>
    </row>
    <row r="8" spans="1:4">
      <c r="A8" s="53" t="s">
        <v>451</v>
      </c>
      <c r="B8" s="52" t="s">
        <v>454</v>
      </c>
      <c r="C8" s="66" t="s">
        <v>453</v>
      </c>
      <c r="D8" s="67" t="s">
        <v>447</v>
      </c>
    </row>
    <row r="9" spans="1:4">
      <c r="A9" s="52" t="s">
        <v>451</v>
      </c>
      <c r="B9" s="52" t="s">
        <v>455</v>
      </c>
      <c r="C9" s="66" t="s">
        <v>453</v>
      </c>
      <c r="D9" s="67" t="s">
        <v>447</v>
      </c>
    </row>
    <row r="10" spans="1:4">
      <c r="A10" s="52" t="s">
        <v>451</v>
      </c>
      <c r="B10" s="52" t="s">
        <v>456</v>
      </c>
      <c r="C10" s="66" t="s">
        <v>453</v>
      </c>
      <c r="D10" s="67" t="s">
        <v>447</v>
      </c>
    </row>
    <row r="11" spans="1:4">
      <c r="A11" s="52" t="s">
        <v>451</v>
      </c>
      <c r="B11" s="52" t="s">
        <v>457</v>
      </c>
      <c r="C11" s="66" t="s">
        <v>453</v>
      </c>
      <c r="D11" s="67" t="s">
        <v>447</v>
      </c>
    </row>
    <row r="12" spans="1:4">
      <c r="A12" s="52" t="s">
        <v>458</v>
      </c>
      <c r="B12" s="52" t="s">
        <v>459</v>
      </c>
      <c r="C12" s="66" t="s">
        <v>450</v>
      </c>
      <c r="D12" s="67" t="s">
        <v>447</v>
      </c>
    </row>
    <row r="13" spans="1:4">
      <c r="A13" s="52" t="s">
        <v>460</v>
      </c>
      <c r="B13" s="52" t="s">
        <v>461</v>
      </c>
      <c r="C13" s="66" t="s">
        <v>450</v>
      </c>
      <c r="D13" s="67" t="s">
        <v>447</v>
      </c>
    </row>
    <row r="14" spans="1:4">
      <c r="A14" s="52" t="s">
        <v>460</v>
      </c>
      <c r="B14" s="52" t="s">
        <v>461</v>
      </c>
      <c r="C14" s="66" t="s">
        <v>450</v>
      </c>
      <c r="D14" s="67" t="s">
        <v>447</v>
      </c>
    </row>
    <row r="15" spans="1:4">
      <c r="A15" s="52" t="s">
        <v>462</v>
      </c>
      <c r="B15" s="52" t="s">
        <v>463</v>
      </c>
      <c r="C15" s="66" t="s">
        <v>450</v>
      </c>
      <c r="D15" s="67" t="s">
        <v>447</v>
      </c>
    </row>
    <row r="16" spans="1:4">
      <c r="A16" s="52" t="s">
        <v>462</v>
      </c>
      <c r="B16" s="52" t="s">
        <v>464</v>
      </c>
      <c r="C16" s="66" t="s">
        <v>450</v>
      </c>
      <c r="D16" s="67" t="s">
        <v>447</v>
      </c>
    </row>
    <row r="17" spans="1:4">
      <c r="A17" s="52" t="s">
        <v>462</v>
      </c>
      <c r="B17" s="52" t="s">
        <v>465</v>
      </c>
      <c r="C17" s="66" t="s">
        <v>450</v>
      </c>
      <c r="D17" s="67" t="s">
        <v>447</v>
      </c>
    </row>
    <row r="18" spans="1:4">
      <c r="A18" s="52" t="s">
        <v>462</v>
      </c>
      <c r="B18" s="52" t="s">
        <v>466</v>
      </c>
      <c r="C18" s="66" t="s">
        <v>450</v>
      </c>
      <c r="D18" s="67" t="s">
        <v>447</v>
      </c>
    </row>
    <row r="19" spans="1:4">
      <c r="A19" s="52" t="s">
        <v>462</v>
      </c>
      <c r="B19" s="52" t="s">
        <v>467</v>
      </c>
      <c r="C19" s="66" t="s">
        <v>450</v>
      </c>
      <c r="D19" s="66" t="s">
        <v>447</v>
      </c>
    </row>
    <row r="20" spans="1:4">
      <c r="A20" s="52" t="s">
        <v>462</v>
      </c>
      <c r="B20" s="52" t="s">
        <v>468</v>
      </c>
      <c r="C20" s="66" t="s">
        <v>450</v>
      </c>
      <c r="D20" s="66" t="s">
        <v>447</v>
      </c>
    </row>
    <row r="21" spans="1:4">
      <c r="A21" s="52" t="s">
        <v>462</v>
      </c>
      <c r="B21" s="52" t="s">
        <v>469</v>
      </c>
      <c r="C21" s="66" t="s">
        <v>450</v>
      </c>
      <c r="D21" s="66" t="s">
        <v>447</v>
      </c>
    </row>
    <row r="22" spans="1:4">
      <c r="A22" s="52" t="s">
        <v>462</v>
      </c>
      <c r="B22" s="52" t="s">
        <v>470</v>
      </c>
      <c r="C22" s="66" t="s">
        <v>450</v>
      </c>
      <c r="D22" s="66" t="s">
        <v>447</v>
      </c>
    </row>
    <row r="23" spans="1:4">
      <c r="A23" s="52" t="s">
        <v>462</v>
      </c>
      <c r="B23" s="52" t="s">
        <v>471</v>
      </c>
      <c r="C23" s="66" t="s">
        <v>450</v>
      </c>
      <c r="D23" s="66" t="s">
        <v>447</v>
      </c>
    </row>
    <row r="24" spans="1:4">
      <c r="A24" s="52" t="s">
        <v>462</v>
      </c>
      <c r="B24" s="52" t="s">
        <v>472</v>
      </c>
      <c r="C24" s="66" t="s">
        <v>450</v>
      </c>
      <c r="D24" s="66" t="s">
        <v>447</v>
      </c>
    </row>
    <row r="25" spans="1:4">
      <c r="A25" s="52" t="s">
        <v>462</v>
      </c>
      <c r="B25" s="52" t="s">
        <v>472</v>
      </c>
      <c r="C25" s="66" t="s">
        <v>450</v>
      </c>
      <c r="D25" s="66" t="s">
        <v>447</v>
      </c>
    </row>
    <row r="26" spans="1:4">
      <c r="A26" s="52" t="s">
        <v>462</v>
      </c>
      <c r="B26" s="52" t="s">
        <v>472</v>
      </c>
      <c r="C26" s="66" t="s">
        <v>450</v>
      </c>
      <c r="D26" s="66" t="s">
        <v>447</v>
      </c>
    </row>
    <row r="27" spans="1:4">
      <c r="A27" s="52" t="s">
        <v>462</v>
      </c>
      <c r="B27" s="52" t="s">
        <v>472</v>
      </c>
      <c r="C27" s="66" t="s">
        <v>450</v>
      </c>
      <c r="D27" s="66" t="s">
        <v>447</v>
      </c>
    </row>
    <row r="28" spans="1:4">
      <c r="A28" s="52" t="s">
        <v>462</v>
      </c>
      <c r="B28" s="52" t="s">
        <v>472</v>
      </c>
      <c r="C28" s="66" t="s">
        <v>450</v>
      </c>
      <c r="D28" s="66" t="s">
        <v>447</v>
      </c>
    </row>
    <row r="29" spans="1:4">
      <c r="A29" s="52" t="s">
        <v>462</v>
      </c>
      <c r="B29" s="52" t="s">
        <v>472</v>
      </c>
      <c r="C29" s="66" t="s">
        <v>450</v>
      </c>
      <c r="D29" s="66" t="s">
        <v>447</v>
      </c>
    </row>
    <row r="30" spans="1:4">
      <c r="A30" s="52" t="s">
        <v>462</v>
      </c>
      <c r="B30" s="52" t="s">
        <v>472</v>
      </c>
      <c r="C30" s="66" t="s">
        <v>450</v>
      </c>
      <c r="D30" s="66" t="s">
        <v>447</v>
      </c>
    </row>
    <row r="31" spans="1:4">
      <c r="A31" s="52" t="s">
        <v>462</v>
      </c>
      <c r="B31" s="52" t="s">
        <v>472</v>
      </c>
      <c r="C31" s="66" t="s">
        <v>450</v>
      </c>
      <c r="D31" s="66" t="s">
        <v>447</v>
      </c>
    </row>
    <row r="32" spans="1:4">
      <c r="A32" s="52" t="s">
        <v>462</v>
      </c>
      <c r="B32" s="52" t="s">
        <v>472</v>
      </c>
      <c r="C32" s="66" t="s">
        <v>450</v>
      </c>
      <c r="D32" s="66" t="s">
        <v>447</v>
      </c>
    </row>
    <row r="33" spans="1:4">
      <c r="A33" s="52" t="s">
        <v>462</v>
      </c>
      <c r="B33" s="52" t="s">
        <v>472</v>
      </c>
      <c r="C33" s="66" t="s">
        <v>450</v>
      </c>
      <c r="D33" s="66" t="s">
        <v>447</v>
      </c>
    </row>
    <row r="34" spans="1:4">
      <c r="A34" s="52" t="s">
        <v>462</v>
      </c>
      <c r="B34" s="52" t="s">
        <v>472</v>
      </c>
      <c r="C34" s="66" t="s">
        <v>450</v>
      </c>
      <c r="D34" s="66" t="s">
        <v>447</v>
      </c>
    </row>
    <row r="35" spans="1:4">
      <c r="A35" s="52" t="s">
        <v>462</v>
      </c>
      <c r="B35" s="52" t="s">
        <v>472</v>
      </c>
      <c r="C35" s="66" t="s">
        <v>450</v>
      </c>
      <c r="D35" s="66" t="s">
        <v>447</v>
      </c>
    </row>
    <row r="36" spans="1:4">
      <c r="A36" s="52" t="s">
        <v>462</v>
      </c>
      <c r="B36" s="52" t="s">
        <v>472</v>
      </c>
      <c r="C36" s="66" t="s">
        <v>450</v>
      </c>
      <c r="D36" s="66" t="s">
        <v>447</v>
      </c>
    </row>
    <row r="37" spans="1:4">
      <c r="A37" s="52" t="s">
        <v>462</v>
      </c>
      <c r="B37" s="52" t="s">
        <v>473</v>
      </c>
      <c r="C37" s="66" t="s">
        <v>450</v>
      </c>
      <c r="D37" s="66" t="s">
        <v>447</v>
      </c>
    </row>
    <row r="38" spans="1:4">
      <c r="A38" s="52" t="s">
        <v>462</v>
      </c>
      <c r="B38" s="52" t="s">
        <v>474</v>
      </c>
      <c r="C38" s="66" t="s">
        <v>450</v>
      </c>
      <c r="D38" s="66" t="s">
        <v>447</v>
      </c>
    </row>
    <row r="39" spans="1:4">
      <c r="A39" s="52" t="s">
        <v>462</v>
      </c>
      <c r="B39" s="52" t="s">
        <v>475</v>
      </c>
      <c r="C39" s="66" t="s">
        <v>450</v>
      </c>
      <c r="D39" s="66" t="s">
        <v>447</v>
      </c>
    </row>
    <row r="40" spans="1:4">
      <c r="A40" s="52" t="s">
        <v>462</v>
      </c>
      <c r="B40" s="52" t="s">
        <v>476</v>
      </c>
      <c r="C40" s="66" t="s">
        <v>450</v>
      </c>
      <c r="D40" s="66" t="s">
        <v>447</v>
      </c>
    </row>
    <row r="41" spans="1:4">
      <c r="A41" s="52" t="s">
        <v>477</v>
      </c>
      <c r="B41" s="52" t="s">
        <v>478</v>
      </c>
      <c r="C41" s="66" t="s">
        <v>479</v>
      </c>
      <c r="D41" s="66" t="s">
        <v>447</v>
      </c>
    </row>
    <row r="42" spans="1:4">
      <c r="A42" s="52" t="s">
        <v>477</v>
      </c>
      <c r="B42" s="52" t="s">
        <v>480</v>
      </c>
      <c r="C42" s="66" t="s">
        <v>479</v>
      </c>
      <c r="D42" s="66" t="s">
        <v>447</v>
      </c>
    </row>
    <row r="43" spans="1:4">
      <c r="A43" s="52" t="s">
        <v>477</v>
      </c>
      <c r="B43" s="52" t="s">
        <v>481</v>
      </c>
      <c r="C43" s="66" t="s">
        <v>479</v>
      </c>
      <c r="D43" s="66" t="s">
        <v>447</v>
      </c>
    </row>
    <row r="44" spans="1:4">
      <c r="A44" s="52" t="s">
        <v>477</v>
      </c>
      <c r="B44" s="52" t="s">
        <v>481</v>
      </c>
      <c r="C44" s="66" t="s">
        <v>479</v>
      </c>
      <c r="D44" s="66" t="s">
        <v>447</v>
      </c>
    </row>
    <row r="45" spans="1:4">
      <c r="A45" s="52" t="s">
        <v>477</v>
      </c>
      <c r="B45" s="52" t="s">
        <v>482</v>
      </c>
      <c r="C45" s="66" t="s">
        <v>479</v>
      </c>
      <c r="D45" s="66" t="s">
        <v>447</v>
      </c>
    </row>
    <row r="46" spans="1:4">
      <c r="A46" s="52" t="s">
        <v>477</v>
      </c>
      <c r="B46" s="52" t="s">
        <v>482</v>
      </c>
      <c r="C46" s="66" t="s">
        <v>479</v>
      </c>
      <c r="D46" s="66" t="s">
        <v>447</v>
      </c>
    </row>
    <row r="47" spans="1:4">
      <c r="A47" s="52" t="s">
        <v>477</v>
      </c>
      <c r="B47" s="52" t="s">
        <v>483</v>
      </c>
      <c r="C47" s="66" t="s">
        <v>479</v>
      </c>
      <c r="D47" s="66" t="s">
        <v>447</v>
      </c>
    </row>
    <row r="48" spans="1:4">
      <c r="A48" s="52" t="s">
        <v>477</v>
      </c>
      <c r="B48" s="52" t="s">
        <v>484</v>
      </c>
      <c r="C48" s="66" t="s">
        <v>479</v>
      </c>
      <c r="D48" s="66" t="s">
        <v>447</v>
      </c>
    </row>
    <row r="49" spans="1:4">
      <c r="A49" s="52" t="s">
        <v>485</v>
      </c>
      <c r="B49" s="52" t="s">
        <v>486</v>
      </c>
      <c r="C49" s="66" t="s">
        <v>450</v>
      </c>
      <c r="D49" s="66" t="s">
        <v>447</v>
      </c>
    </row>
    <row r="50" spans="1:4">
      <c r="A50" s="52" t="s">
        <v>485</v>
      </c>
      <c r="B50" s="52" t="s">
        <v>487</v>
      </c>
      <c r="C50" s="66" t="s">
        <v>450</v>
      </c>
      <c r="D50" s="66" t="s">
        <v>447</v>
      </c>
    </row>
    <row r="51" spans="1:4">
      <c r="A51" s="52" t="s">
        <v>485</v>
      </c>
      <c r="B51" s="52" t="s">
        <v>487</v>
      </c>
      <c r="C51" s="66" t="s">
        <v>450</v>
      </c>
      <c r="D51" s="66" t="s">
        <v>447</v>
      </c>
    </row>
    <row r="52" spans="1:4">
      <c r="A52" s="52" t="s">
        <v>485</v>
      </c>
      <c r="B52" s="52" t="s">
        <v>488</v>
      </c>
      <c r="C52" s="66" t="s">
        <v>450</v>
      </c>
      <c r="D52" s="66" t="s">
        <v>447</v>
      </c>
    </row>
    <row r="53" spans="1:4">
      <c r="A53" s="52" t="s">
        <v>489</v>
      </c>
      <c r="B53" s="52" t="s">
        <v>471</v>
      </c>
      <c r="C53" s="66" t="s">
        <v>450</v>
      </c>
      <c r="D53" s="66" t="s">
        <v>447</v>
      </c>
    </row>
    <row r="54" spans="1:4">
      <c r="A54" s="52" t="s">
        <v>489</v>
      </c>
      <c r="B54" s="52" t="s">
        <v>490</v>
      </c>
      <c r="C54" s="66" t="s">
        <v>450</v>
      </c>
      <c r="D54" s="66" t="s">
        <v>447</v>
      </c>
    </row>
    <row r="55" spans="1:4">
      <c r="A55" s="52" t="s">
        <v>489</v>
      </c>
      <c r="B55" s="52" t="s">
        <v>491</v>
      </c>
      <c r="C55" s="66" t="s">
        <v>450</v>
      </c>
      <c r="D55" s="66" t="s">
        <v>447</v>
      </c>
    </row>
    <row r="56" spans="1:4">
      <c r="A56" s="52" t="s">
        <v>492</v>
      </c>
      <c r="B56" s="52" t="s">
        <v>492</v>
      </c>
      <c r="C56" s="66" t="s">
        <v>450</v>
      </c>
      <c r="D56" s="66" t="s">
        <v>447</v>
      </c>
    </row>
    <row r="57" spans="1:4">
      <c r="A57" s="52" t="s">
        <v>492</v>
      </c>
      <c r="B57" s="52" t="s">
        <v>492</v>
      </c>
      <c r="C57" s="66" t="s">
        <v>450</v>
      </c>
      <c r="D57" s="66" t="s">
        <v>447</v>
      </c>
    </row>
    <row r="58" spans="1:4">
      <c r="A58" s="52" t="s">
        <v>492</v>
      </c>
      <c r="B58" s="52" t="s">
        <v>493</v>
      </c>
      <c r="C58" s="66" t="s">
        <v>450</v>
      </c>
      <c r="D58" s="66" t="s">
        <v>447</v>
      </c>
    </row>
    <row r="59" spans="1:4">
      <c r="A59" s="52" t="s">
        <v>492</v>
      </c>
      <c r="B59" s="52" t="s">
        <v>494</v>
      </c>
      <c r="C59" s="66" t="s">
        <v>450</v>
      </c>
      <c r="D59" s="66" t="s">
        <v>447</v>
      </c>
    </row>
    <row r="60" spans="1:4">
      <c r="A60" s="52" t="s">
        <v>492</v>
      </c>
      <c r="B60" s="52" t="s">
        <v>494</v>
      </c>
      <c r="C60" s="66" t="s">
        <v>450</v>
      </c>
      <c r="D60" s="66" t="s">
        <v>447</v>
      </c>
    </row>
    <row r="61" spans="1:4">
      <c r="A61" s="52" t="s">
        <v>492</v>
      </c>
      <c r="B61" s="52" t="s">
        <v>495</v>
      </c>
      <c r="C61" s="66" t="s">
        <v>450</v>
      </c>
      <c r="D61" s="66" t="s">
        <v>447</v>
      </c>
    </row>
    <row r="62" spans="1:4">
      <c r="A62" s="52" t="s">
        <v>496</v>
      </c>
      <c r="B62" s="52" t="s">
        <v>497</v>
      </c>
      <c r="C62" s="66" t="s">
        <v>450</v>
      </c>
      <c r="D62" s="66" t="s">
        <v>447</v>
      </c>
    </row>
    <row r="63" spans="1:4">
      <c r="A63" s="52" t="s">
        <v>496</v>
      </c>
      <c r="B63" s="52" t="s">
        <v>497</v>
      </c>
      <c r="C63" s="66" t="s">
        <v>450</v>
      </c>
      <c r="D63" s="66" t="s">
        <v>447</v>
      </c>
    </row>
    <row r="64" spans="1:4">
      <c r="A64" s="52" t="s">
        <v>496</v>
      </c>
      <c r="B64" s="52" t="s">
        <v>497</v>
      </c>
      <c r="C64" s="66" t="s">
        <v>450</v>
      </c>
      <c r="D64" s="66" t="s">
        <v>447</v>
      </c>
    </row>
    <row r="65" spans="1:4">
      <c r="A65" s="52" t="s">
        <v>496</v>
      </c>
      <c r="B65" s="52" t="s">
        <v>498</v>
      </c>
      <c r="C65" s="66" t="s">
        <v>450</v>
      </c>
      <c r="D65" s="66" t="s">
        <v>447</v>
      </c>
    </row>
    <row r="66" spans="1:4">
      <c r="A66" s="52" t="s">
        <v>499</v>
      </c>
      <c r="B66" s="52" t="s">
        <v>500</v>
      </c>
      <c r="C66" s="66" t="s">
        <v>450</v>
      </c>
      <c r="D66" s="66" t="s">
        <v>447</v>
      </c>
    </row>
    <row r="67" spans="1:4">
      <c r="A67" s="52" t="s">
        <v>499</v>
      </c>
      <c r="B67" s="52" t="s">
        <v>501</v>
      </c>
      <c r="C67" s="66" t="s">
        <v>450</v>
      </c>
      <c r="D67" s="66" t="s">
        <v>447</v>
      </c>
    </row>
    <row r="68" spans="1:4">
      <c r="A68" s="52" t="s">
        <v>499</v>
      </c>
      <c r="B68" s="52" t="s">
        <v>502</v>
      </c>
      <c r="C68" s="66" t="s">
        <v>450</v>
      </c>
      <c r="D68" s="66" t="s">
        <v>447</v>
      </c>
    </row>
    <row r="69" spans="1:4">
      <c r="A69" s="52" t="s">
        <v>499</v>
      </c>
      <c r="B69" s="52" t="s">
        <v>503</v>
      </c>
      <c r="C69" s="66" t="s">
        <v>450</v>
      </c>
      <c r="D69" s="66" t="s">
        <v>447</v>
      </c>
    </row>
    <row r="70" spans="1:4">
      <c r="A70" s="52" t="s">
        <v>499</v>
      </c>
      <c r="B70" s="52" t="s">
        <v>503</v>
      </c>
      <c r="C70" s="66" t="s">
        <v>450</v>
      </c>
      <c r="D70" s="66" t="s">
        <v>447</v>
      </c>
    </row>
    <row r="71" spans="1:4">
      <c r="A71" s="52" t="s">
        <v>499</v>
      </c>
      <c r="B71" s="52" t="s">
        <v>503</v>
      </c>
      <c r="C71" s="66" t="s">
        <v>450</v>
      </c>
      <c r="D71" s="66" t="s">
        <v>447</v>
      </c>
    </row>
    <row r="72" spans="1:4">
      <c r="A72" s="52" t="s">
        <v>499</v>
      </c>
      <c r="B72" s="52" t="s">
        <v>504</v>
      </c>
      <c r="C72" s="66" t="s">
        <v>450</v>
      </c>
      <c r="D72" s="66" t="s">
        <v>447</v>
      </c>
    </row>
    <row r="73" spans="1:4">
      <c r="A73" s="52" t="s">
        <v>499</v>
      </c>
      <c r="B73" s="52" t="s">
        <v>505</v>
      </c>
      <c r="C73" s="66" t="s">
        <v>450</v>
      </c>
      <c r="D73" s="66" t="s">
        <v>447</v>
      </c>
    </row>
    <row r="74" spans="1:4">
      <c r="A74" s="52" t="s">
        <v>499</v>
      </c>
      <c r="B74" s="52" t="s">
        <v>506</v>
      </c>
      <c r="C74" s="66" t="s">
        <v>450</v>
      </c>
      <c r="D74" s="66" t="s">
        <v>447</v>
      </c>
    </row>
    <row r="75" spans="1:4">
      <c r="A75" s="52" t="s">
        <v>499</v>
      </c>
      <c r="B75" s="52" t="s">
        <v>507</v>
      </c>
      <c r="C75" s="66" t="s">
        <v>450</v>
      </c>
      <c r="D75" s="66" t="s">
        <v>447</v>
      </c>
    </row>
    <row r="76" spans="1:4">
      <c r="A76" s="52" t="s">
        <v>499</v>
      </c>
      <c r="B76" s="52" t="s">
        <v>507</v>
      </c>
      <c r="C76" s="66" t="s">
        <v>450</v>
      </c>
      <c r="D76" s="66" t="s">
        <v>447</v>
      </c>
    </row>
    <row r="77" spans="1:4">
      <c r="A77" s="52" t="s">
        <v>499</v>
      </c>
      <c r="B77" s="52" t="s">
        <v>507</v>
      </c>
      <c r="C77" s="66" t="s">
        <v>450</v>
      </c>
      <c r="D77" s="66" t="s">
        <v>447</v>
      </c>
    </row>
    <row r="78" spans="1:4">
      <c r="A78" s="52" t="s">
        <v>499</v>
      </c>
      <c r="B78" s="52" t="s">
        <v>507</v>
      </c>
      <c r="C78" s="66" t="s">
        <v>450</v>
      </c>
      <c r="D78" s="66" t="s">
        <v>447</v>
      </c>
    </row>
    <row r="79" spans="1:4">
      <c r="A79" s="52" t="s">
        <v>499</v>
      </c>
      <c r="B79" s="52" t="s">
        <v>507</v>
      </c>
      <c r="C79" s="66" t="s">
        <v>450</v>
      </c>
      <c r="D79" s="66" t="s">
        <v>447</v>
      </c>
    </row>
    <row r="80" spans="1:4">
      <c r="A80" s="52" t="s">
        <v>499</v>
      </c>
      <c r="B80" s="52" t="s">
        <v>507</v>
      </c>
      <c r="C80" s="66" t="s">
        <v>450</v>
      </c>
      <c r="D80" s="66" t="s">
        <v>447</v>
      </c>
    </row>
    <row r="81" spans="1:4">
      <c r="A81" s="52" t="s">
        <v>499</v>
      </c>
      <c r="B81" s="52" t="s">
        <v>507</v>
      </c>
      <c r="C81" s="66" t="s">
        <v>450</v>
      </c>
      <c r="D81" s="66" t="s">
        <v>447</v>
      </c>
    </row>
    <row r="82" spans="1:4">
      <c r="A82" s="52" t="s">
        <v>499</v>
      </c>
      <c r="B82" s="52" t="s">
        <v>507</v>
      </c>
      <c r="C82" s="66" t="s">
        <v>450</v>
      </c>
      <c r="D82" s="66" t="s">
        <v>447</v>
      </c>
    </row>
    <row r="83" spans="1:4">
      <c r="A83" s="52" t="s">
        <v>499</v>
      </c>
      <c r="B83" s="52" t="s">
        <v>508</v>
      </c>
      <c r="C83" s="66" t="s">
        <v>450</v>
      </c>
      <c r="D83" s="66" t="s">
        <v>447</v>
      </c>
    </row>
    <row r="84" spans="1:4">
      <c r="A84" s="52" t="s">
        <v>499</v>
      </c>
      <c r="B84" s="52" t="s">
        <v>509</v>
      </c>
      <c r="C84" s="66" t="s">
        <v>450</v>
      </c>
      <c r="D84" s="66" t="s">
        <v>447</v>
      </c>
    </row>
    <row r="85" spans="1:4">
      <c r="A85" s="52" t="s">
        <v>499</v>
      </c>
      <c r="B85" s="52" t="s">
        <v>510</v>
      </c>
      <c r="C85" s="66" t="s">
        <v>450</v>
      </c>
      <c r="D85" s="66" t="s">
        <v>447</v>
      </c>
    </row>
    <row r="86" spans="1:4">
      <c r="A86" s="52" t="s">
        <v>499</v>
      </c>
      <c r="B86" s="52" t="s">
        <v>511</v>
      </c>
      <c r="C86" s="66" t="s">
        <v>450</v>
      </c>
      <c r="D86" s="66" t="s">
        <v>447</v>
      </c>
    </row>
    <row r="87" spans="1:4">
      <c r="A87" s="52" t="s">
        <v>499</v>
      </c>
      <c r="B87" s="52" t="s">
        <v>512</v>
      </c>
      <c r="C87" s="66" t="s">
        <v>450</v>
      </c>
      <c r="D87" s="66" t="s">
        <v>447</v>
      </c>
    </row>
    <row r="88" spans="1:4">
      <c r="A88" s="52" t="s">
        <v>499</v>
      </c>
      <c r="B88" s="52" t="s">
        <v>513</v>
      </c>
      <c r="C88" s="66" t="s">
        <v>450</v>
      </c>
      <c r="D88" s="66" t="s">
        <v>447</v>
      </c>
    </row>
    <row r="89" spans="1:4">
      <c r="A89" s="52" t="s">
        <v>499</v>
      </c>
      <c r="B89" s="52" t="s">
        <v>513</v>
      </c>
      <c r="C89" s="66" t="s">
        <v>450</v>
      </c>
      <c r="D89" s="66" t="s">
        <v>447</v>
      </c>
    </row>
    <row r="90" spans="1:4">
      <c r="A90" s="52" t="s">
        <v>499</v>
      </c>
      <c r="B90" s="52" t="s">
        <v>513</v>
      </c>
      <c r="C90" s="66" t="s">
        <v>450</v>
      </c>
      <c r="D90" s="66" t="s">
        <v>447</v>
      </c>
    </row>
    <row r="91" spans="1:4">
      <c r="A91" s="52" t="s">
        <v>499</v>
      </c>
      <c r="B91" s="52" t="s">
        <v>513</v>
      </c>
      <c r="C91" s="66" t="s">
        <v>450</v>
      </c>
      <c r="D91" s="66" t="s">
        <v>447</v>
      </c>
    </row>
    <row r="92" spans="1:4">
      <c r="A92" s="52" t="s">
        <v>514</v>
      </c>
      <c r="B92" s="52" t="s">
        <v>480</v>
      </c>
      <c r="C92" s="66" t="s">
        <v>515</v>
      </c>
      <c r="D92" s="66" t="s">
        <v>447</v>
      </c>
    </row>
    <row r="93" spans="1:4">
      <c r="A93" s="52" t="s">
        <v>514</v>
      </c>
      <c r="B93" s="52" t="s">
        <v>516</v>
      </c>
      <c r="C93" s="66" t="s">
        <v>515</v>
      </c>
      <c r="D93" s="66" t="s">
        <v>447</v>
      </c>
    </row>
    <row r="94" spans="1:4">
      <c r="A94" s="52" t="s">
        <v>514</v>
      </c>
      <c r="B94" s="52" t="s">
        <v>517</v>
      </c>
      <c r="C94" s="66" t="s">
        <v>515</v>
      </c>
      <c r="D94" s="66" t="s">
        <v>447</v>
      </c>
    </row>
    <row r="95" spans="1:4">
      <c r="A95" s="52" t="s">
        <v>514</v>
      </c>
      <c r="B95" s="52" t="s">
        <v>518</v>
      </c>
      <c r="C95" s="66" t="s">
        <v>515</v>
      </c>
      <c r="D95" s="66" t="s">
        <v>447</v>
      </c>
    </row>
    <row r="96" spans="1:4">
      <c r="A96" s="52" t="s">
        <v>519</v>
      </c>
      <c r="B96" s="52" t="s">
        <v>520</v>
      </c>
      <c r="C96" s="66" t="s">
        <v>140</v>
      </c>
      <c r="D96" s="66" t="s">
        <v>447</v>
      </c>
    </row>
    <row r="97" spans="1:4">
      <c r="A97" s="52" t="s">
        <v>521</v>
      </c>
      <c r="B97" s="52" t="s">
        <v>522</v>
      </c>
      <c r="C97" s="66" t="s">
        <v>140</v>
      </c>
      <c r="D97" s="66" t="s">
        <v>447</v>
      </c>
    </row>
    <row r="98" spans="1:4">
      <c r="A98" s="52" t="s">
        <v>521</v>
      </c>
      <c r="B98" s="52" t="s">
        <v>522</v>
      </c>
      <c r="C98" s="66" t="s">
        <v>140</v>
      </c>
      <c r="D98" s="66" t="s">
        <v>447</v>
      </c>
    </row>
    <row r="99" spans="1:4">
      <c r="A99" s="52" t="s">
        <v>521</v>
      </c>
      <c r="B99" s="52" t="s">
        <v>522</v>
      </c>
      <c r="C99" s="66" t="s">
        <v>140</v>
      </c>
      <c r="D99" s="66" t="s">
        <v>447</v>
      </c>
    </row>
    <row r="100" spans="1:4">
      <c r="A100" s="52" t="s">
        <v>523</v>
      </c>
      <c r="B100" s="52" t="s">
        <v>523</v>
      </c>
      <c r="C100" s="66" t="s">
        <v>450</v>
      </c>
      <c r="D100" s="66" t="s">
        <v>447</v>
      </c>
    </row>
    <row r="101" spans="1:4">
      <c r="A101" s="52" t="s">
        <v>523</v>
      </c>
      <c r="B101" s="52" t="s">
        <v>524</v>
      </c>
      <c r="C101" s="66" t="s">
        <v>450</v>
      </c>
      <c r="D101" s="66" t="s">
        <v>447</v>
      </c>
    </row>
    <row r="102" spans="1:4">
      <c r="A102" s="52" t="s">
        <v>523</v>
      </c>
      <c r="B102" s="52" t="s">
        <v>472</v>
      </c>
      <c r="C102" s="66" t="s">
        <v>450</v>
      </c>
      <c r="D102" s="66" t="s">
        <v>447</v>
      </c>
    </row>
    <row r="103" spans="1:4">
      <c r="A103" s="52" t="s">
        <v>525</v>
      </c>
      <c r="B103" s="52" t="s">
        <v>526</v>
      </c>
      <c r="C103" s="66" t="s">
        <v>527</v>
      </c>
      <c r="D103" s="66" t="s">
        <v>447</v>
      </c>
    </row>
    <row r="104" spans="1:4">
      <c r="A104" s="52" t="s">
        <v>525</v>
      </c>
      <c r="B104" s="52" t="s">
        <v>528</v>
      </c>
      <c r="C104" s="66" t="s">
        <v>527</v>
      </c>
      <c r="D104" s="66" t="s">
        <v>447</v>
      </c>
    </row>
    <row r="105" spans="1:4">
      <c r="A105" s="52" t="s">
        <v>525</v>
      </c>
      <c r="B105" s="52" t="s">
        <v>529</v>
      </c>
      <c r="C105" s="66" t="s">
        <v>527</v>
      </c>
      <c r="D105" s="66" t="s">
        <v>447</v>
      </c>
    </row>
    <row r="106" spans="1:4">
      <c r="A106" s="52" t="s">
        <v>525</v>
      </c>
      <c r="B106" s="52" t="s">
        <v>530</v>
      </c>
      <c r="C106" s="66" t="s">
        <v>527</v>
      </c>
      <c r="D106" s="66" t="s">
        <v>447</v>
      </c>
    </row>
    <row r="107" spans="1:4">
      <c r="A107" s="52" t="s">
        <v>525</v>
      </c>
      <c r="B107" s="52" t="s">
        <v>530</v>
      </c>
      <c r="C107" s="66" t="s">
        <v>527</v>
      </c>
      <c r="D107" s="66" t="s">
        <v>447</v>
      </c>
    </row>
    <row r="108" spans="1:4">
      <c r="A108" s="52" t="s">
        <v>525</v>
      </c>
      <c r="B108" s="52" t="s">
        <v>530</v>
      </c>
      <c r="C108" s="66" t="s">
        <v>527</v>
      </c>
      <c r="D108" s="66" t="s">
        <v>447</v>
      </c>
    </row>
    <row r="109" spans="1:4">
      <c r="A109" s="52" t="s">
        <v>525</v>
      </c>
      <c r="B109" s="52" t="s">
        <v>530</v>
      </c>
      <c r="C109" s="66" t="s">
        <v>527</v>
      </c>
      <c r="D109" s="66" t="s">
        <v>447</v>
      </c>
    </row>
    <row r="110" spans="1:4">
      <c r="A110" s="52" t="s">
        <v>525</v>
      </c>
      <c r="B110" s="52" t="s">
        <v>531</v>
      </c>
      <c r="C110" s="66" t="s">
        <v>527</v>
      </c>
      <c r="D110" s="66" t="s">
        <v>447</v>
      </c>
    </row>
    <row r="111" spans="1:4">
      <c r="A111" s="52" t="s">
        <v>525</v>
      </c>
      <c r="B111" s="52" t="s">
        <v>494</v>
      </c>
      <c r="C111" s="66" t="s">
        <v>527</v>
      </c>
      <c r="D111" s="66" t="s">
        <v>447</v>
      </c>
    </row>
    <row r="112" spans="1:4">
      <c r="A112" s="52" t="s">
        <v>525</v>
      </c>
      <c r="B112" s="52" t="s">
        <v>532</v>
      </c>
      <c r="C112" s="66" t="s">
        <v>527</v>
      </c>
      <c r="D112" s="66" t="s">
        <v>447</v>
      </c>
    </row>
    <row r="113" spans="1:4">
      <c r="A113" s="52" t="s">
        <v>525</v>
      </c>
      <c r="B113" s="52" t="s">
        <v>533</v>
      </c>
      <c r="C113" s="66" t="s">
        <v>527</v>
      </c>
      <c r="D113" s="66" t="s">
        <v>447</v>
      </c>
    </row>
    <row r="114" spans="1:4">
      <c r="A114" s="52" t="s">
        <v>525</v>
      </c>
      <c r="B114" s="52" t="s">
        <v>534</v>
      </c>
      <c r="C114" s="66" t="s">
        <v>527</v>
      </c>
      <c r="D114" s="66" t="s">
        <v>447</v>
      </c>
    </row>
    <row r="115" spans="1:4">
      <c r="A115" s="52" t="s">
        <v>525</v>
      </c>
      <c r="B115" s="52" t="s">
        <v>535</v>
      </c>
      <c r="C115" s="66" t="s">
        <v>527</v>
      </c>
      <c r="D115" s="66" t="s">
        <v>447</v>
      </c>
    </row>
    <row r="116" spans="1:4">
      <c r="A116" s="52" t="s">
        <v>536</v>
      </c>
      <c r="B116" s="52" t="s">
        <v>537</v>
      </c>
      <c r="C116" s="66" t="s">
        <v>140</v>
      </c>
      <c r="D116" s="66" t="s">
        <v>447</v>
      </c>
    </row>
    <row r="117" spans="1:4">
      <c r="A117" s="52" t="s">
        <v>536</v>
      </c>
      <c r="B117" s="52" t="s">
        <v>529</v>
      </c>
      <c r="C117" s="66" t="s">
        <v>140</v>
      </c>
      <c r="D117" s="66" t="s">
        <v>447</v>
      </c>
    </row>
    <row r="118" spans="1:4">
      <c r="A118" s="52" t="s">
        <v>536</v>
      </c>
      <c r="B118" s="52" t="s">
        <v>538</v>
      </c>
      <c r="C118" s="66" t="s">
        <v>140</v>
      </c>
      <c r="D118" s="66" t="s">
        <v>447</v>
      </c>
    </row>
    <row r="119" spans="1:4">
      <c r="A119" s="52" t="s">
        <v>536</v>
      </c>
      <c r="B119" s="52" t="s">
        <v>530</v>
      </c>
      <c r="C119" s="66" t="s">
        <v>140</v>
      </c>
      <c r="D119" s="66" t="s">
        <v>447</v>
      </c>
    </row>
    <row r="120" spans="1:4">
      <c r="A120" s="52" t="s">
        <v>536</v>
      </c>
      <c r="B120" s="52" t="s">
        <v>530</v>
      </c>
      <c r="C120" s="66" t="s">
        <v>140</v>
      </c>
      <c r="D120" s="66" t="s">
        <v>447</v>
      </c>
    </row>
    <row r="121" spans="1:4">
      <c r="A121" s="52" t="s">
        <v>536</v>
      </c>
      <c r="B121" s="52" t="s">
        <v>530</v>
      </c>
      <c r="C121" s="66" t="s">
        <v>140</v>
      </c>
      <c r="D121" s="66" t="s">
        <v>447</v>
      </c>
    </row>
    <row r="122" spans="1:4">
      <c r="A122" s="52" t="s">
        <v>536</v>
      </c>
      <c r="B122" s="52" t="s">
        <v>530</v>
      </c>
      <c r="C122" s="66" t="s">
        <v>140</v>
      </c>
      <c r="D122" s="66" t="s">
        <v>447</v>
      </c>
    </row>
    <row r="123" spans="1:4">
      <c r="A123" s="52" t="s">
        <v>536</v>
      </c>
      <c r="B123" s="52" t="s">
        <v>539</v>
      </c>
      <c r="C123" s="66" t="s">
        <v>140</v>
      </c>
      <c r="D123" s="66" t="s">
        <v>447</v>
      </c>
    </row>
    <row r="124" spans="1:4">
      <c r="A124" s="52" t="s">
        <v>536</v>
      </c>
      <c r="B124" s="52" t="s">
        <v>540</v>
      </c>
      <c r="C124" s="66" t="s">
        <v>140</v>
      </c>
      <c r="D124" s="66" t="s">
        <v>447</v>
      </c>
    </row>
    <row r="125" spans="1:4">
      <c r="A125" s="52" t="s">
        <v>536</v>
      </c>
      <c r="B125" s="52" t="s">
        <v>534</v>
      </c>
      <c r="C125" s="66" t="s">
        <v>140</v>
      </c>
      <c r="D125" s="66" t="s">
        <v>447</v>
      </c>
    </row>
    <row r="126" spans="1:4">
      <c r="A126" s="52" t="s">
        <v>541</v>
      </c>
      <c r="B126" s="52" t="s">
        <v>542</v>
      </c>
      <c r="C126" s="66" t="s">
        <v>140</v>
      </c>
      <c r="D126" s="66" t="s">
        <v>447</v>
      </c>
    </row>
    <row r="127" spans="1:4">
      <c r="A127" s="52" t="s">
        <v>541</v>
      </c>
      <c r="B127" s="52" t="s">
        <v>543</v>
      </c>
      <c r="C127" s="66" t="s">
        <v>140</v>
      </c>
      <c r="D127" s="66" t="s">
        <v>447</v>
      </c>
    </row>
    <row r="128" spans="1:4">
      <c r="A128" s="52" t="s">
        <v>541</v>
      </c>
      <c r="B128" s="52" t="s">
        <v>529</v>
      </c>
      <c r="C128" s="66" t="s">
        <v>140</v>
      </c>
      <c r="D128" s="66" t="s">
        <v>447</v>
      </c>
    </row>
    <row r="129" spans="1:4">
      <c r="A129" s="52" t="s">
        <v>541</v>
      </c>
      <c r="B129" s="52" t="s">
        <v>530</v>
      </c>
      <c r="C129" s="66" t="s">
        <v>140</v>
      </c>
      <c r="D129" s="66" t="s">
        <v>447</v>
      </c>
    </row>
    <row r="130" spans="1:4">
      <c r="A130" s="52" t="s">
        <v>541</v>
      </c>
      <c r="B130" s="52" t="s">
        <v>530</v>
      </c>
      <c r="C130" s="66" t="s">
        <v>140</v>
      </c>
      <c r="D130" s="66" t="s">
        <v>447</v>
      </c>
    </row>
    <row r="131" spans="1:4">
      <c r="A131" s="52" t="s">
        <v>541</v>
      </c>
      <c r="B131" s="52" t="s">
        <v>530</v>
      </c>
      <c r="C131" s="66" t="s">
        <v>140</v>
      </c>
      <c r="D131" s="66" t="s">
        <v>447</v>
      </c>
    </row>
    <row r="132" spans="1:4">
      <c r="A132" s="52" t="s">
        <v>541</v>
      </c>
      <c r="B132" s="52" t="s">
        <v>544</v>
      </c>
      <c r="C132" s="66" t="s">
        <v>140</v>
      </c>
      <c r="D132" s="66" t="s">
        <v>447</v>
      </c>
    </row>
    <row r="133" spans="1:4">
      <c r="A133" s="52" t="s">
        <v>541</v>
      </c>
      <c r="B133" s="52" t="s">
        <v>494</v>
      </c>
      <c r="C133" s="66" t="s">
        <v>140</v>
      </c>
      <c r="D133" s="66" t="s">
        <v>447</v>
      </c>
    </row>
    <row r="134" spans="1:4">
      <c r="A134" s="52" t="s">
        <v>541</v>
      </c>
      <c r="B134" s="52" t="s">
        <v>545</v>
      </c>
      <c r="C134" s="66" t="s">
        <v>140</v>
      </c>
      <c r="D134" s="66" t="s">
        <v>447</v>
      </c>
    </row>
    <row r="135" spans="1:4">
      <c r="A135" s="52" t="s">
        <v>541</v>
      </c>
      <c r="B135" s="52" t="s">
        <v>546</v>
      </c>
      <c r="C135" s="66" t="s">
        <v>140</v>
      </c>
      <c r="D135" s="66" t="s">
        <v>447</v>
      </c>
    </row>
    <row r="136" spans="1:4">
      <c r="A136" s="52" t="s">
        <v>541</v>
      </c>
      <c r="B136" s="52" t="s">
        <v>534</v>
      </c>
      <c r="C136" s="66" t="s">
        <v>140</v>
      </c>
      <c r="D136" s="66" t="s">
        <v>447</v>
      </c>
    </row>
    <row r="137" spans="1:4">
      <c r="A137" s="52" t="s">
        <v>541</v>
      </c>
      <c r="B137" s="52" t="s">
        <v>547</v>
      </c>
      <c r="C137" s="66" t="s">
        <v>140</v>
      </c>
      <c r="D137" s="66" t="s">
        <v>447</v>
      </c>
    </row>
    <row r="138" spans="1:4">
      <c r="A138" s="52" t="s">
        <v>548</v>
      </c>
      <c r="B138" s="52" t="s">
        <v>537</v>
      </c>
      <c r="C138" s="66" t="s">
        <v>527</v>
      </c>
      <c r="D138" s="66" t="s">
        <v>447</v>
      </c>
    </row>
    <row r="139" spans="1:4">
      <c r="A139" s="52" t="s">
        <v>548</v>
      </c>
      <c r="B139" s="52" t="s">
        <v>529</v>
      </c>
      <c r="C139" s="66" t="s">
        <v>527</v>
      </c>
      <c r="D139" s="66" t="s">
        <v>447</v>
      </c>
    </row>
    <row r="140" spans="1:4">
      <c r="A140" s="52" t="s">
        <v>548</v>
      </c>
      <c r="B140" s="52" t="s">
        <v>530</v>
      </c>
      <c r="C140" s="66" t="s">
        <v>527</v>
      </c>
      <c r="D140" s="66" t="s">
        <v>447</v>
      </c>
    </row>
    <row r="141" spans="1:4">
      <c r="A141" s="52" t="s">
        <v>548</v>
      </c>
      <c r="B141" s="52" t="s">
        <v>530</v>
      </c>
      <c r="C141" s="66" t="s">
        <v>527</v>
      </c>
      <c r="D141" s="66" t="s">
        <v>447</v>
      </c>
    </row>
    <row r="142" spans="1:4">
      <c r="A142" s="52" t="s">
        <v>548</v>
      </c>
      <c r="B142" s="52" t="s">
        <v>530</v>
      </c>
      <c r="C142" s="66" t="s">
        <v>527</v>
      </c>
      <c r="D142" s="66" t="s">
        <v>447</v>
      </c>
    </row>
    <row r="143" spans="1:4">
      <c r="A143" s="52" t="s">
        <v>548</v>
      </c>
      <c r="B143" s="52" t="s">
        <v>530</v>
      </c>
      <c r="C143" s="66" t="s">
        <v>527</v>
      </c>
      <c r="D143" s="66" t="s">
        <v>447</v>
      </c>
    </row>
    <row r="144" spans="1:4">
      <c r="A144" s="52" t="s">
        <v>548</v>
      </c>
      <c r="B144" s="52" t="s">
        <v>549</v>
      </c>
      <c r="C144" s="66" t="s">
        <v>527</v>
      </c>
      <c r="D144" s="66" t="s">
        <v>447</v>
      </c>
    </row>
    <row r="145" spans="1:4">
      <c r="A145" s="52" t="s">
        <v>548</v>
      </c>
      <c r="B145" s="52" t="s">
        <v>534</v>
      </c>
      <c r="C145" s="66" t="s">
        <v>527</v>
      </c>
      <c r="D145" s="66" t="s">
        <v>447</v>
      </c>
    </row>
    <row r="146" spans="1:4">
      <c r="A146" s="52" t="s">
        <v>548</v>
      </c>
      <c r="B146" s="52" t="s">
        <v>550</v>
      </c>
      <c r="C146" s="66" t="s">
        <v>527</v>
      </c>
      <c r="D146" s="66" t="s">
        <v>447</v>
      </c>
    </row>
    <row r="147" spans="1:4">
      <c r="A147" s="52" t="s">
        <v>548</v>
      </c>
      <c r="B147" s="52" t="s">
        <v>551</v>
      </c>
      <c r="C147" s="66" t="s">
        <v>527</v>
      </c>
      <c r="D147" s="66" t="s">
        <v>447</v>
      </c>
    </row>
    <row r="148" spans="1:4">
      <c r="A148" s="52" t="s">
        <v>552</v>
      </c>
      <c r="B148" s="52" t="s">
        <v>526</v>
      </c>
      <c r="C148" s="66" t="s">
        <v>140</v>
      </c>
      <c r="D148" s="66" t="s">
        <v>447</v>
      </c>
    </row>
    <row r="149" spans="1:4">
      <c r="A149" s="52" t="s">
        <v>552</v>
      </c>
      <c r="B149" s="52" t="s">
        <v>553</v>
      </c>
      <c r="C149" s="66" t="s">
        <v>140</v>
      </c>
      <c r="D149" s="66" t="s">
        <v>447</v>
      </c>
    </row>
    <row r="150" spans="1:4">
      <c r="A150" s="52" t="s">
        <v>552</v>
      </c>
      <c r="B150" s="52" t="s">
        <v>528</v>
      </c>
      <c r="C150" s="66" t="s">
        <v>140</v>
      </c>
      <c r="D150" s="66" t="s">
        <v>447</v>
      </c>
    </row>
    <row r="151" spans="1:4">
      <c r="A151" s="52" t="s">
        <v>552</v>
      </c>
      <c r="B151" s="52" t="s">
        <v>529</v>
      </c>
      <c r="C151" s="66" t="s">
        <v>140</v>
      </c>
      <c r="D151" s="66" t="s">
        <v>447</v>
      </c>
    </row>
    <row r="152" spans="1:4">
      <c r="A152" s="52" t="s">
        <v>552</v>
      </c>
      <c r="B152" s="52" t="s">
        <v>554</v>
      </c>
      <c r="C152" s="66" t="s">
        <v>140</v>
      </c>
      <c r="D152" s="66" t="s">
        <v>447</v>
      </c>
    </row>
    <row r="153" spans="1:4">
      <c r="A153" s="52" t="s">
        <v>552</v>
      </c>
      <c r="B153" s="52" t="s">
        <v>530</v>
      </c>
      <c r="C153" s="66" t="s">
        <v>140</v>
      </c>
      <c r="D153" s="66" t="s">
        <v>447</v>
      </c>
    </row>
    <row r="154" spans="1:4">
      <c r="A154" s="52" t="s">
        <v>552</v>
      </c>
      <c r="B154" s="52" t="s">
        <v>530</v>
      </c>
      <c r="C154" s="66" t="s">
        <v>140</v>
      </c>
      <c r="D154" s="66" t="s">
        <v>447</v>
      </c>
    </row>
    <row r="155" spans="1:4">
      <c r="A155" s="52" t="s">
        <v>552</v>
      </c>
      <c r="B155" s="52" t="s">
        <v>530</v>
      </c>
      <c r="C155" s="66" t="s">
        <v>140</v>
      </c>
      <c r="D155" s="66" t="s">
        <v>447</v>
      </c>
    </row>
    <row r="156" spans="1:4">
      <c r="A156" s="52" t="s">
        <v>552</v>
      </c>
      <c r="B156" s="52" t="s">
        <v>530</v>
      </c>
      <c r="C156" s="66" t="s">
        <v>140</v>
      </c>
      <c r="D156" s="66" t="s">
        <v>447</v>
      </c>
    </row>
    <row r="157" spans="1:4">
      <c r="A157" s="52" t="s">
        <v>552</v>
      </c>
      <c r="B157" s="52" t="s">
        <v>555</v>
      </c>
      <c r="C157" s="66" t="s">
        <v>140</v>
      </c>
      <c r="D157" s="66" t="s">
        <v>447</v>
      </c>
    </row>
    <row r="158" spans="1:4">
      <c r="A158" s="52" t="s">
        <v>552</v>
      </c>
      <c r="B158" s="52" t="s">
        <v>556</v>
      </c>
      <c r="C158" s="66" t="s">
        <v>140</v>
      </c>
      <c r="D158" s="66" t="s">
        <v>447</v>
      </c>
    </row>
    <row r="159" spans="1:4">
      <c r="A159" s="52" t="s">
        <v>552</v>
      </c>
      <c r="B159" s="52" t="s">
        <v>494</v>
      </c>
      <c r="C159" s="66" t="s">
        <v>140</v>
      </c>
      <c r="D159" s="66" t="s">
        <v>447</v>
      </c>
    </row>
    <row r="160" spans="1:4">
      <c r="A160" s="52" t="s">
        <v>552</v>
      </c>
      <c r="B160" s="52" t="s">
        <v>495</v>
      </c>
      <c r="C160" s="66" t="s">
        <v>140</v>
      </c>
      <c r="D160" s="66" t="s">
        <v>447</v>
      </c>
    </row>
    <row r="161" spans="1:4">
      <c r="A161" s="52" t="s">
        <v>552</v>
      </c>
      <c r="B161" s="52" t="s">
        <v>532</v>
      </c>
      <c r="C161" s="66" t="s">
        <v>140</v>
      </c>
      <c r="D161" s="66" t="s">
        <v>447</v>
      </c>
    </row>
    <row r="162" spans="1:4">
      <c r="A162" s="52" t="s">
        <v>552</v>
      </c>
      <c r="B162" s="52" t="s">
        <v>534</v>
      </c>
      <c r="C162" s="66" t="s">
        <v>140</v>
      </c>
      <c r="D162" s="66" t="s">
        <v>447</v>
      </c>
    </row>
    <row r="163" spans="1:4">
      <c r="A163" s="52" t="s">
        <v>552</v>
      </c>
      <c r="B163" s="52" t="s">
        <v>557</v>
      </c>
      <c r="C163" s="66" t="s">
        <v>140</v>
      </c>
      <c r="D163" s="66" t="s">
        <v>447</v>
      </c>
    </row>
    <row r="164" spans="1:4">
      <c r="A164" s="52" t="s">
        <v>552</v>
      </c>
      <c r="B164" s="52" t="s">
        <v>557</v>
      </c>
      <c r="C164" s="66" t="s">
        <v>140</v>
      </c>
      <c r="D164" s="66" t="s">
        <v>447</v>
      </c>
    </row>
    <row r="165" spans="1:4">
      <c r="A165" s="52" t="s">
        <v>558</v>
      </c>
      <c r="B165" s="52" t="s">
        <v>537</v>
      </c>
      <c r="C165" s="66" t="s">
        <v>527</v>
      </c>
      <c r="D165" s="66" t="s">
        <v>447</v>
      </c>
    </row>
    <row r="166" spans="1:4">
      <c r="A166" s="52" t="s">
        <v>558</v>
      </c>
      <c r="B166" s="52" t="s">
        <v>529</v>
      </c>
      <c r="C166" s="66" t="s">
        <v>527</v>
      </c>
      <c r="D166" s="66" t="s">
        <v>447</v>
      </c>
    </row>
    <row r="167" spans="1:4">
      <c r="A167" s="52" t="s">
        <v>558</v>
      </c>
      <c r="B167" s="52" t="s">
        <v>530</v>
      </c>
      <c r="C167" s="66" t="s">
        <v>527</v>
      </c>
      <c r="D167" s="66" t="s">
        <v>447</v>
      </c>
    </row>
    <row r="168" spans="1:4">
      <c r="A168" s="52" t="s">
        <v>558</v>
      </c>
      <c r="B168" s="52" t="s">
        <v>530</v>
      </c>
      <c r="C168" s="66" t="s">
        <v>527</v>
      </c>
      <c r="D168" s="66" t="s">
        <v>447</v>
      </c>
    </row>
    <row r="169" spans="1:4">
      <c r="A169" s="52" t="s">
        <v>558</v>
      </c>
      <c r="B169" s="52" t="s">
        <v>530</v>
      </c>
      <c r="C169" s="66" t="s">
        <v>527</v>
      </c>
      <c r="D169" s="66" t="s">
        <v>447</v>
      </c>
    </row>
    <row r="170" spans="1:4">
      <c r="A170" s="52" t="s">
        <v>558</v>
      </c>
      <c r="B170" s="52" t="s">
        <v>530</v>
      </c>
      <c r="C170" s="66" t="s">
        <v>527</v>
      </c>
      <c r="D170" s="66" t="s">
        <v>447</v>
      </c>
    </row>
    <row r="171" spans="1:4">
      <c r="A171" s="52" t="s">
        <v>558</v>
      </c>
      <c r="B171" s="52" t="s">
        <v>494</v>
      </c>
      <c r="C171" s="66" t="s">
        <v>527</v>
      </c>
      <c r="D171" s="66" t="s">
        <v>447</v>
      </c>
    </row>
    <row r="172" spans="1:4">
      <c r="A172" s="52" t="s">
        <v>558</v>
      </c>
      <c r="B172" s="52" t="s">
        <v>547</v>
      </c>
      <c r="C172" s="66" t="s">
        <v>527</v>
      </c>
      <c r="D172" s="66" t="s">
        <v>447</v>
      </c>
    </row>
    <row r="173" spans="1:4">
      <c r="A173" s="52" t="s">
        <v>559</v>
      </c>
      <c r="B173" s="52" t="s">
        <v>560</v>
      </c>
      <c r="C173" s="66" t="s">
        <v>140</v>
      </c>
      <c r="D173" s="66" t="s">
        <v>447</v>
      </c>
    </row>
    <row r="174" spans="1:4">
      <c r="A174" s="52" t="s">
        <v>559</v>
      </c>
      <c r="B174" s="52" t="s">
        <v>561</v>
      </c>
      <c r="C174" s="66" t="s">
        <v>140</v>
      </c>
      <c r="D174" s="66" t="s">
        <v>447</v>
      </c>
    </row>
    <row r="175" spans="1:4">
      <c r="A175" s="52" t="s">
        <v>559</v>
      </c>
      <c r="B175" s="52" t="s">
        <v>562</v>
      </c>
      <c r="C175" s="66" t="s">
        <v>140</v>
      </c>
      <c r="D175" s="66" t="s">
        <v>447</v>
      </c>
    </row>
    <row r="176" spans="1:4">
      <c r="A176" s="52" t="s">
        <v>559</v>
      </c>
      <c r="B176" s="52" t="s">
        <v>529</v>
      </c>
      <c r="C176" s="66" t="s">
        <v>140</v>
      </c>
      <c r="D176" s="66" t="s">
        <v>447</v>
      </c>
    </row>
    <row r="177" spans="1:4">
      <c r="A177" s="52" t="s">
        <v>559</v>
      </c>
      <c r="B177" s="52" t="s">
        <v>563</v>
      </c>
      <c r="C177" s="66" t="s">
        <v>140</v>
      </c>
      <c r="D177" s="66" t="s">
        <v>447</v>
      </c>
    </row>
    <row r="178" spans="1:4">
      <c r="A178" s="52" t="s">
        <v>559</v>
      </c>
      <c r="B178" s="52" t="s">
        <v>530</v>
      </c>
      <c r="C178" s="66" t="s">
        <v>140</v>
      </c>
      <c r="D178" s="66" t="s">
        <v>447</v>
      </c>
    </row>
    <row r="179" spans="1:4">
      <c r="A179" s="52" t="s">
        <v>559</v>
      </c>
      <c r="B179" s="52" t="s">
        <v>530</v>
      </c>
      <c r="C179" s="66" t="s">
        <v>140</v>
      </c>
      <c r="D179" s="66" t="s">
        <v>447</v>
      </c>
    </row>
    <row r="180" spans="1:4">
      <c r="A180" s="52" t="s">
        <v>559</v>
      </c>
      <c r="B180" s="52" t="s">
        <v>530</v>
      </c>
      <c r="C180" s="66" t="s">
        <v>140</v>
      </c>
      <c r="D180" s="66" t="s">
        <v>447</v>
      </c>
    </row>
    <row r="181" spans="1:4">
      <c r="A181" s="52" t="s">
        <v>559</v>
      </c>
      <c r="B181" s="52" t="s">
        <v>530</v>
      </c>
      <c r="C181" s="66" t="s">
        <v>140</v>
      </c>
      <c r="D181" s="66" t="s">
        <v>447</v>
      </c>
    </row>
    <row r="182" spans="1:4">
      <c r="A182" s="52" t="s">
        <v>559</v>
      </c>
      <c r="B182" s="52" t="s">
        <v>524</v>
      </c>
      <c r="C182" s="66" t="s">
        <v>140</v>
      </c>
      <c r="D182" s="66" t="s">
        <v>447</v>
      </c>
    </row>
    <row r="183" spans="1:4">
      <c r="A183" s="52" t="s">
        <v>559</v>
      </c>
      <c r="B183" s="52" t="s">
        <v>534</v>
      </c>
      <c r="C183" s="66" t="s">
        <v>140</v>
      </c>
      <c r="D183" s="66" t="s">
        <v>447</v>
      </c>
    </row>
    <row r="184" spans="1:4">
      <c r="A184" s="52" t="s">
        <v>559</v>
      </c>
      <c r="B184" s="52" t="s">
        <v>564</v>
      </c>
      <c r="C184" s="66" t="s">
        <v>140</v>
      </c>
      <c r="D184" s="66" t="s">
        <v>447</v>
      </c>
    </row>
    <row r="185" spans="1:4">
      <c r="A185" s="52" t="s">
        <v>559</v>
      </c>
      <c r="B185" s="52" t="s">
        <v>565</v>
      </c>
      <c r="C185" s="66" t="s">
        <v>140</v>
      </c>
      <c r="D185" s="66" t="s">
        <v>447</v>
      </c>
    </row>
    <row r="186" spans="1:4">
      <c r="A186" s="52" t="s">
        <v>559</v>
      </c>
      <c r="B186" s="52" t="s">
        <v>566</v>
      </c>
      <c r="C186" s="66" t="s">
        <v>140</v>
      </c>
      <c r="D186" s="66" t="s">
        <v>447</v>
      </c>
    </row>
    <row r="187" spans="1:4">
      <c r="A187" s="52" t="s">
        <v>559</v>
      </c>
      <c r="B187" s="52" t="s">
        <v>557</v>
      </c>
      <c r="C187" s="66" t="s">
        <v>140</v>
      </c>
      <c r="D187" s="66" t="s">
        <v>447</v>
      </c>
    </row>
    <row r="188" spans="1:4">
      <c r="A188" s="52" t="s">
        <v>567</v>
      </c>
      <c r="B188" s="52" t="s">
        <v>537</v>
      </c>
      <c r="C188" s="66" t="s">
        <v>140</v>
      </c>
      <c r="D188" s="66" t="s">
        <v>447</v>
      </c>
    </row>
    <row r="189" spans="1:4">
      <c r="A189" s="52" t="s">
        <v>567</v>
      </c>
      <c r="B189" s="52" t="s">
        <v>528</v>
      </c>
      <c r="C189" s="66" t="s">
        <v>140</v>
      </c>
      <c r="D189" s="66" t="s">
        <v>447</v>
      </c>
    </row>
    <row r="190" spans="1:4">
      <c r="A190" s="52" t="s">
        <v>567</v>
      </c>
      <c r="B190" s="52" t="s">
        <v>530</v>
      </c>
      <c r="C190" s="66" t="s">
        <v>140</v>
      </c>
      <c r="D190" s="66" t="s">
        <v>447</v>
      </c>
    </row>
    <row r="191" spans="1:4">
      <c r="A191" s="52" t="s">
        <v>567</v>
      </c>
      <c r="B191" s="52" t="s">
        <v>530</v>
      </c>
      <c r="C191" s="66" t="s">
        <v>140</v>
      </c>
      <c r="D191" s="66" t="s">
        <v>447</v>
      </c>
    </row>
    <row r="192" spans="1:4">
      <c r="A192" s="52" t="s">
        <v>567</v>
      </c>
      <c r="B192" s="52" t="s">
        <v>530</v>
      </c>
      <c r="C192" s="66" t="s">
        <v>140</v>
      </c>
      <c r="D192" s="66" t="s">
        <v>447</v>
      </c>
    </row>
    <row r="193" spans="1:4">
      <c r="A193" s="52" t="s">
        <v>567</v>
      </c>
      <c r="B193" s="52" t="s">
        <v>530</v>
      </c>
      <c r="C193" s="66" t="s">
        <v>140</v>
      </c>
      <c r="D193" s="66" t="s">
        <v>447</v>
      </c>
    </row>
    <row r="194" spans="1:4">
      <c r="A194" s="52" t="s">
        <v>567</v>
      </c>
      <c r="B194" s="52" t="s">
        <v>568</v>
      </c>
      <c r="C194" s="66" t="s">
        <v>140</v>
      </c>
      <c r="D194" s="66" t="s">
        <v>447</v>
      </c>
    </row>
    <row r="195" spans="1:4">
      <c r="A195" s="52" t="s">
        <v>567</v>
      </c>
      <c r="B195" s="52" t="s">
        <v>569</v>
      </c>
      <c r="C195" s="66" t="s">
        <v>140</v>
      </c>
      <c r="D195" s="66" t="s">
        <v>447</v>
      </c>
    </row>
    <row r="196" spans="1:4">
      <c r="A196" s="52" t="s">
        <v>567</v>
      </c>
      <c r="B196" s="52" t="s">
        <v>494</v>
      </c>
      <c r="C196" s="66" t="s">
        <v>140</v>
      </c>
      <c r="D196" s="66" t="s">
        <v>447</v>
      </c>
    </row>
    <row r="197" spans="1:4">
      <c r="A197" s="52" t="s">
        <v>567</v>
      </c>
      <c r="B197" s="52" t="s">
        <v>494</v>
      </c>
      <c r="C197" s="66" t="s">
        <v>140</v>
      </c>
      <c r="D197" s="66" t="s">
        <v>447</v>
      </c>
    </row>
    <row r="198" spans="1:4">
      <c r="A198" s="52" t="s">
        <v>567</v>
      </c>
      <c r="B198" s="52" t="s">
        <v>570</v>
      </c>
      <c r="C198" s="66" t="s">
        <v>140</v>
      </c>
      <c r="D198" s="66" t="s">
        <v>447</v>
      </c>
    </row>
    <row r="199" spans="1:4">
      <c r="A199" s="52" t="s">
        <v>567</v>
      </c>
      <c r="B199" s="52" t="s">
        <v>534</v>
      </c>
      <c r="C199" s="66" t="s">
        <v>140</v>
      </c>
      <c r="D199" s="66" t="s">
        <v>447</v>
      </c>
    </row>
    <row r="200" spans="1:4">
      <c r="A200" s="52" t="s">
        <v>567</v>
      </c>
      <c r="B200" s="52" t="s">
        <v>571</v>
      </c>
      <c r="C200" s="66" t="s">
        <v>140</v>
      </c>
      <c r="D200" s="66" t="s">
        <v>447</v>
      </c>
    </row>
    <row r="201" spans="1:4">
      <c r="A201" s="52" t="s">
        <v>572</v>
      </c>
      <c r="B201" s="52" t="s">
        <v>529</v>
      </c>
      <c r="C201" s="66" t="s">
        <v>573</v>
      </c>
      <c r="D201" s="66" t="s">
        <v>447</v>
      </c>
    </row>
    <row r="202" spans="1:4">
      <c r="A202" s="52" t="s">
        <v>572</v>
      </c>
      <c r="B202" s="52" t="s">
        <v>563</v>
      </c>
      <c r="C202" s="66" t="s">
        <v>573</v>
      </c>
      <c r="D202" s="66" t="s">
        <v>447</v>
      </c>
    </row>
    <row r="203" spans="1:4">
      <c r="A203" s="52" t="s">
        <v>572</v>
      </c>
      <c r="B203" s="52" t="s">
        <v>530</v>
      </c>
      <c r="C203" s="66" t="s">
        <v>573</v>
      </c>
      <c r="D203" s="66" t="s">
        <v>447</v>
      </c>
    </row>
    <row r="204" spans="1:4">
      <c r="A204" s="52" t="s">
        <v>572</v>
      </c>
      <c r="B204" s="52" t="s">
        <v>530</v>
      </c>
      <c r="C204" s="66" t="s">
        <v>573</v>
      </c>
      <c r="D204" s="66" t="s">
        <v>447</v>
      </c>
    </row>
    <row r="205" spans="1:4">
      <c r="A205" s="52" t="s">
        <v>572</v>
      </c>
      <c r="B205" s="52" t="s">
        <v>530</v>
      </c>
      <c r="C205" s="66" t="s">
        <v>573</v>
      </c>
      <c r="D205" s="66" t="s">
        <v>447</v>
      </c>
    </row>
    <row r="206" spans="1:4">
      <c r="A206" s="52" t="s">
        <v>572</v>
      </c>
      <c r="B206" s="52" t="s">
        <v>530</v>
      </c>
      <c r="C206" s="66" t="s">
        <v>573</v>
      </c>
      <c r="D206" s="66" t="s">
        <v>447</v>
      </c>
    </row>
    <row r="207" spans="1:4">
      <c r="A207" s="52" t="s">
        <v>572</v>
      </c>
      <c r="B207" s="52" t="s">
        <v>530</v>
      </c>
      <c r="C207" s="66" t="s">
        <v>573</v>
      </c>
      <c r="D207" s="66" t="s">
        <v>447</v>
      </c>
    </row>
    <row r="208" spans="1:4">
      <c r="A208" s="52" t="s">
        <v>572</v>
      </c>
      <c r="B208" s="52" t="s">
        <v>574</v>
      </c>
      <c r="C208" s="66" t="s">
        <v>573</v>
      </c>
      <c r="D208" s="66" t="s">
        <v>447</v>
      </c>
    </row>
    <row r="209" spans="1:4">
      <c r="A209" s="52" t="s">
        <v>572</v>
      </c>
      <c r="B209" s="52" t="s">
        <v>575</v>
      </c>
      <c r="C209" s="66" t="s">
        <v>573</v>
      </c>
      <c r="D209" s="66" t="s">
        <v>447</v>
      </c>
    </row>
    <row r="210" spans="1:4">
      <c r="A210" s="52" t="s">
        <v>572</v>
      </c>
      <c r="B210" s="52" t="s">
        <v>517</v>
      </c>
      <c r="C210" s="66" t="s">
        <v>573</v>
      </c>
      <c r="D210" s="66" t="s">
        <v>447</v>
      </c>
    </row>
    <row r="211" spans="1:4">
      <c r="A211" s="52" t="s">
        <v>572</v>
      </c>
      <c r="B211" s="52" t="s">
        <v>534</v>
      </c>
      <c r="C211" s="66" t="s">
        <v>573</v>
      </c>
      <c r="D211" s="66" t="s">
        <v>447</v>
      </c>
    </row>
    <row r="212" spans="1:4">
      <c r="A212" s="52" t="s">
        <v>572</v>
      </c>
      <c r="B212" s="52" t="s">
        <v>576</v>
      </c>
      <c r="C212" s="66" t="s">
        <v>573</v>
      </c>
      <c r="D212" s="66" t="s">
        <v>447</v>
      </c>
    </row>
    <row r="213" spans="1:4">
      <c r="A213" s="52" t="s">
        <v>572</v>
      </c>
      <c r="B213" s="52" t="s">
        <v>577</v>
      </c>
      <c r="C213" s="66" t="s">
        <v>573</v>
      </c>
      <c r="D213" s="66" t="s">
        <v>447</v>
      </c>
    </row>
    <row r="214" spans="1:4">
      <c r="A214" s="52" t="s">
        <v>572</v>
      </c>
      <c r="B214" s="52" t="s">
        <v>577</v>
      </c>
      <c r="C214" s="66" t="s">
        <v>573</v>
      </c>
      <c r="D214" s="66" t="s">
        <v>447</v>
      </c>
    </row>
    <row r="215" spans="1:4">
      <c r="A215" s="52" t="s">
        <v>572</v>
      </c>
      <c r="B215" s="52" t="s">
        <v>578</v>
      </c>
      <c r="C215" s="66" t="s">
        <v>573</v>
      </c>
      <c r="D215" s="66" t="s">
        <v>447</v>
      </c>
    </row>
    <row r="216" spans="1:4">
      <c r="A216" s="52" t="s">
        <v>572</v>
      </c>
      <c r="B216" s="52" t="s">
        <v>579</v>
      </c>
      <c r="C216" s="66" t="s">
        <v>573</v>
      </c>
      <c r="D216" s="66" t="s">
        <v>447</v>
      </c>
    </row>
    <row r="217" spans="1:4">
      <c r="A217" s="52" t="s">
        <v>580</v>
      </c>
      <c r="B217" s="52" t="s">
        <v>581</v>
      </c>
      <c r="C217" s="66" t="s">
        <v>527</v>
      </c>
      <c r="D217" s="66" t="s">
        <v>447</v>
      </c>
    </row>
    <row r="218" spans="1:4">
      <c r="A218" s="52" t="s">
        <v>580</v>
      </c>
      <c r="B218" s="52" t="s">
        <v>529</v>
      </c>
      <c r="C218" s="66" t="s">
        <v>527</v>
      </c>
      <c r="D218" s="66" t="s">
        <v>447</v>
      </c>
    </row>
    <row r="219" spans="1:4">
      <c r="A219" s="52" t="s">
        <v>580</v>
      </c>
      <c r="B219" s="52" t="s">
        <v>582</v>
      </c>
      <c r="C219" s="66" t="s">
        <v>527</v>
      </c>
      <c r="D219" s="66" t="s">
        <v>447</v>
      </c>
    </row>
    <row r="220" spans="1:4">
      <c r="A220" s="52" t="s">
        <v>580</v>
      </c>
      <c r="B220" s="52" t="s">
        <v>530</v>
      </c>
      <c r="C220" s="66" t="s">
        <v>527</v>
      </c>
      <c r="D220" s="66" t="s">
        <v>447</v>
      </c>
    </row>
    <row r="221" spans="1:4">
      <c r="A221" s="52" t="s">
        <v>580</v>
      </c>
      <c r="B221" s="52" t="s">
        <v>530</v>
      </c>
      <c r="C221" s="66" t="s">
        <v>527</v>
      </c>
      <c r="D221" s="66" t="s">
        <v>447</v>
      </c>
    </row>
    <row r="222" spans="1:4">
      <c r="A222" s="52" t="s">
        <v>580</v>
      </c>
      <c r="B222" s="52" t="s">
        <v>530</v>
      </c>
      <c r="C222" s="66" t="s">
        <v>527</v>
      </c>
      <c r="D222" s="66" t="s">
        <v>447</v>
      </c>
    </row>
    <row r="223" spans="1:4">
      <c r="A223" s="52" t="s">
        <v>580</v>
      </c>
      <c r="B223" s="52" t="s">
        <v>530</v>
      </c>
      <c r="C223" s="66" t="s">
        <v>527</v>
      </c>
      <c r="D223" s="66" t="s">
        <v>447</v>
      </c>
    </row>
    <row r="224" spans="1:4">
      <c r="A224" s="52" t="s">
        <v>580</v>
      </c>
      <c r="B224" s="52" t="s">
        <v>534</v>
      </c>
      <c r="C224" s="66" t="s">
        <v>527</v>
      </c>
      <c r="D224" s="66" t="s">
        <v>447</v>
      </c>
    </row>
    <row r="225" spans="1:4">
      <c r="A225" s="52" t="s">
        <v>580</v>
      </c>
      <c r="B225" s="52" t="s">
        <v>547</v>
      </c>
      <c r="C225" s="66" t="s">
        <v>527</v>
      </c>
      <c r="D225" s="66" t="s">
        <v>447</v>
      </c>
    </row>
    <row r="226" spans="1:4">
      <c r="A226" s="52" t="s">
        <v>583</v>
      </c>
      <c r="B226" s="52" t="s">
        <v>529</v>
      </c>
      <c r="C226" s="66" t="s">
        <v>527</v>
      </c>
      <c r="D226" s="66" t="s">
        <v>447</v>
      </c>
    </row>
    <row r="227" spans="1:4">
      <c r="A227" s="52" t="s">
        <v>583</v>
      </c>
      <c r="B227" s="52" t="s">
        <v>530</v>
      </c>
      <c r="C227" s="66" t="s">
        <v>527</v>
      </c>
      <c r="D227" s="66" t="s">
        <v>447</v>
      </c>
    </row>
    <row r="228" spans="1:4">
      <c r="A228" s="52" t="s">
        <v>583</v>
      </c>
      <c r="B228" s="52" t="s">
        <v>530</v>
      </c>
      <c r="C228" s="66" t="s">
        <v>527</v>
      </c>
      <c r="D228" s="66" t="s">
        <v>447</v>
      </c>
    </row>
    <row r="229" spans="1:4">
      <c r="A229" s="52" t="s">
        <v>583</v>
      </c>
      <c r="B229" s="52" t="s">
        <v>530</v>
      </c>
      <c r="C229" s="66" t="s">
        <v>527</v>
      </c>
      <c r="D229" s="66" t="s">
        <v>447</v>
      </c>
    </row>
    <row r="230" spans="1:4">
      <c r="A230" s="52" t="s">
        <v>583</v>
      </c>
      <c r="B230" s="52" t="s">
        <v>530</v>
      </c>
      <c r="C230" s="66" t="s">
        <v>527</v>
      </c>
      <c r="D230" s="66" t="s">
        <v>447</v>
      </c>
    </row>
    <row r="231" spans="1:4">
      <c r="A231" s="52" t="s">
        <v>583</v>
      </c>
      <c r="B231" s="52" t="s">
        <v>531</v>
      </c>
      <c r="C231" s="66" t="s">
        <v>527</v>
      </c>
      <c r="D231" s="66" t="s">
        <v>447</v>
      </c>
    </row>
    <row r="232" spans="1:4">
      <c r="A232" s="52" t="s">
        <v>583</v>
      </c>
      <c r="B232" s="52" t="s">
        <v>534</v>
      </c>
      <c r="C232" s="66" t="s">
        <v>527</v>
      </c>
      <c r="D232" s="66" t="s">
        <v>447</v>
      </c>
    </row>
    <row r="233" spans="1:4">
      <c r="A233" s="52" t="s">
        <v>584</v>
      </c>
      <c r="B233" s="52" t="s">
        <v>526</v>
      </c>
      <c r="C233" s="66" t="s">
        <v>140</v>
      </c>
      <c r="D233" s="66" t="s">
        <v>447</v>
      </c>
    </row>
    <row r="234" spans="1:4">
      <c r="A234" s="52" t="s">
        <v>584</v>
      </c>
      <c r="B234" s="52" t="s">
        <v>553</v>
      </c>
      <c r="C234" s="66" t="s">
        <v>140</v>
      </c>
      <c r="D234" s="66" t="s">
        <v>447</v>
      </c>
    </row>
    <row r="235" spans="1:4">
      <c r="A235" s="52" t="s">
        <v>584</v>
      </c>
      <c r="B235" s="52" t="s">
        <v>528</v>
      </c>
      <c r="C235" s="66" t="s">
        <v>140</v>
      </c>
      <c r="D235" s="66" t="s">
        <v>447</v>
      </c>
    </row>
    <row r="236" spans="1:4">
      <c r="A236" s="52" t="s">
        <v>584</v>
      </c>
      <c r="B236" s="52" t="s">
        <v>529</v>
      </c>
      <c r="C236" s="66" t="s">
        <v>140</v>
      </c>
      <c r="D236" s="66" t="s">
        <v>447</v>
      </c>
    </row>
    <row r="237" spans="1:4">
      <c r="A237" s="52" t="s">
        <v>584</v>
      </c>
      <c r="B237" s="52" t="s">
        <v>585</v>
      </c>
      <c r="C237" s="66" t="s">
        <v>140</v>
      </c>
      <c r="D237" s="66" t="s">
        <v>447</v>
      </c>
    </row>
    <row r="238" spans="1:4">
      <c r="A238" s="52" t="s">
        <v>584</v>
      </c>
      <c r="B238" s="52" t="s">
        <v>585</v>
      </c>
      <c r="C238" s="66" t="s">
        <v>140</v>
      </c>
      <c r="D238" s="66" t="s">
        <v>447</v>
      </c>
    </row>
    <row r="239" spans="1:4">
      <c r="A239" s="52" t="s">
        <v>584</v>
      </c>
      <c r="B239" s="52" t="s">
        <v>530</v>
      </c>
      <c r="C239" s="66" t="s">
        <v>140</v>
      </c>
      <c r="D239" s="66" t="s">
        <v>447</v>
      </c>
    </row>
    <row r="240" spans="1:4">
      <c r="A240" s="52" t="s">
        <v>584</v>
      </c>
      <c r="B240" s="52" t="s">
        <v>530</v>
      </c>
      <c r="C240" s="66" t="s">
        <v>140</v>
      </c>
      <c r="D240" s="66" t="s">
        <v>447</v>
      </c>
    </row>
    <row r="241" spans="1:4">
      <c r="A241" s="52" t="s">
        <v>584</v>
      </c>
      <c r="B241" s="52" t="s">
        <v>530</v>
      </c>
      <c r="C241" s="66" t="s">
        <v>140</v>
      </c>
      <c r="D241" s="66" t="s">
        <v>447</v>
      </c>
    </row>
    <row r="242" spans="1:4">
      <c r="A242" s="52" t="s">
        <v>584</v>
      </c>
      <c r="B242" s="52" t="s">
        <v>530</v>
      </c>
      <c r="C242" s="66" t="s">
        <v>140</v>
      </c>
      <c r="D242" s="66" t="s">
        <v>447</v>
      </c>
    </row>
    <row r="243" spans="1:4">
      <c r="A243" s="52" t="s">
        <v>584</v>
      </c>
      <c r="B243" s="52" t="s">
        <v>532</v>
      </c>
      <c r="C243" s="66" t="s">
        <v>140</v>
      </c>
      <c r="D243" s="66" t="s">
        <v>447</v>
      </c>
    </row>
    <row r="244" spans="1:4">
      <c r="A244" s="52" t="s">
        <v>584</v>
      </c>
      <c r="B244" s="52" t="s">
        <v>534</v>
      </c>
      <c r="C244" s="66" t="s">
        <v>140</v>
      </c>
      <c r="D244" s="66" t="s">
        <v>447</v>
      </c>
    </row>
    <row r="245" spans="1:4">
      <c r="A245" s="52" t="s">
        <v>586</v>
      </c>
      <c r="B245" s="52" t="s">
        <v>587</v>
      </c>
      <c r="C245" s="66" t="s">
        <v>527</v>
      </c>
      <c r="D245" s="66" t="s">
        <v>447</v>
      </c>
    </row>
    <row r="246" spans="1:4">
      <c r="A246" s="52" t="s">
        <v>586</v>
      </c>
      <c r="B246" s="52" t="s">
        <v>588</v>
      </c>
      <c r="C246" s="66" t="s">
        <v>527</v>
      </c>
      <c r="D246" s="66" t="s">
        <v>447</v>
      </c>
    </row>
    <row r="247" spans="1:4">
      <c r="A247" s="52" t="s">
        <v>586</v>
      </c>
      <c r="B247" s="52" t="s">
        <v>529</v>
      </c>
      <c r="C247" s="66" t="s">
        <v>527</v>
      </c>
      <c r="D247" s="66" t="s">
        <v>447</v>
      </c>
    </row>
    <row r="248" spans="1:4">
      <c r="A248" s="52" t="s">
        <v>586</v>
      </c>
      <c r="B248" s="52" t="s">
        <v>589</v>
      </c>
      <c r="C248" s="66" t="s">
        <v>527</v>
      </c>
      <c r="D248" s="66" t="s">
        <v>447</v>
      </c>
    </row>
    <row r="249" spans="1:4">
      <c r="A249" s="52" t="s">
        <v>586</v>
      </c>
      <c r="B249" s="52" t="s">
        <v>530</v>
      </c>
      <c r="C249" s="66" t="s">
        <v>527</v>
      </c>
      <c r="D249" s="66" t="s">
        <v>447</v>
      </c>
    </row>
    <row r="250" spans="1:4">
      <c r="A250" s="52" t="s">
        <v>586</v>
      </c>
      <c r="B250" s="52" t="s">
        <v>530</v>
      </c>
      <c r="C250" s="66" t="s">
        <v>527</v>
      </c>
      <c r="D250" s="66" t="s">
        <v>447</v>
      </c>
    </row>
    <row r="251" spans="1:4">
      <c r="A251" s="52" t="s">
        <v>586</v>
      </c>
      <c r="B251" s="52" t="s">
        <v>530</v>
      </c>
      <c r="C251" s="66" t="s">
        <v>527</v>
      </c>
      <c r="D251" s="66" t="s">
        <v>447</v>
      </c>
    </row>
    <row r="252" spans="1:4">
      <c r="A252" s="52" t="s">
        <v>586</v>
      </c>
      <c r="B252" s="52" t="s">
        <v>530</v>
      </c>
      <c r="C252" s="66" t="s">
        <v>527</v>
      </c>
      <c r="D252" s="66" t="s">
        <v>447</v>
      </c>
    </row>
    <row r="253" spans="1:4">
      <c r="A253" s="52" t="s">
        <v>586</v>
      </c>
      <c r="B253" s="52" t="s">
        <v>590</v>
      </c>
      <c r="C253" s="66" t="s">
        <v>527</v>
      </c>
      <c r="D253" s="66" t="s">
        <v>447</v>
      </c>
    </row>
    <row r="254" spans="1:4">
      <c r="A254" s="52" t="s">
        <v>586</v>
      </c>
      <c r="B254" s="52" t="s">
        <v>534</v>
      </c>
      <c r="C254" s="66" t="s">
        <v>527</v>
      </c>
      <c r="D254" s="66" t="s">
        <v>447</v>
      </c>
    </row>
    <row r="255" spans="1:4">
      <c r="A255" s="52" t="s">
        <v>586</v>
      </c>
      <c r="B255" s="52" t="s">
        <v>547</v>
      </c>
      <c r="C255" s="66" t="s">
        <v>527</v>
      </c>
      <c r="D255" s="66" t="s">
        <v>447</v>
      </c>
    </row>
    <row r="256" spans="1:4">
      <c r="A256" s="52" t="s">
        <v>591</v>
      </c>
      <c r="B256" s="52" t="s">
        <v>592</v>
      </c>
      <c r="C256" s="66" t="s">
        <v>140</v>
      </c>
      <c r="D256" s="66" t="s">
        <v>447</v>
      </c>
    </row>
    <row r="257" spans="1:4">
      <c r="A257" s="52" t="s">
        <v>591</v>
      </c>
      <c r="B257" s="52" t="s">
        <v>528</v>
      </c>
      <c r="C257" s="66" t="s">
        <v>140</v>
      </c>
      <c r="D257" s="66" t="s">
        <v>447</v>
      </c>
    </row>
    <row r="258" spans="1:4">
      <c r="A258" s="52" t="s">
        <v>591</v>
      </c>
      <c r="B258" s="52" t="s">
        <v>529</v>
      </c>
      <c r="C258" s="66" t="s">
        <v>140</v>
      </c>
      <c r="D258" s="66" t="s">
        <v>447</v>
      </c>
    </row>
    <row r="259" spans="1:4">
      <c r="A259" s="52" t="s">
        <v>591</v>
      </c>
      <c r="B259" s="52" t="s">
        <v>589</v>
      </c>
      <c r="C259" s="66" t="s">
        <v>140</v>
      </c>
      <c r="D259" s="66" t="s">
        <v>447</v>
      </c>
    </row>
    <row r="260" spans="1:4">
      <c r="A260" s="52" t="s">
        <v>591</v>
      </c>
      <c r="B260" s="52" t="s">
        <v>530</v>
      </c>
      <c r="C260" s="66" t="s">
        <v>140</v>
      </c>
      <c r="D260" s="66" t="s">
        <v>447</v>
      </c>
    </row>
    <row r="261" spans="1:4">
      <c r="A261" s="52" t="s">
        <v>591</v>
      </c>
      <c r="B261" s="52" t="s">
        <v>530</v>
      </c>
      <c r="C261" s="66" t="s">
        <v>140</v>
      </c>
      <c r="D261" s="66" t="s">
        <v>447</v>
      </c>
    </row>
    <row r="262" spans="1:4">
      <c r="A262" s="52" t="s">
        <v>591</v>
      </c>
      <c r="B262" s="52" t="s">
        <v>530</v>
      </c>
      <c r="C262" s="66" t="s">
        <v>140</v>
      </c>
      <c r="D262" s="66" t="s">
        <v>447</v>
      </c>
    </row>
    <row r="263" spans="1:4">
      <c r="A263" s="52" t="s">
        <v>591</v>
      </c>
      <c r="B263" s="52" t="s">
        <v>530</v>
      </c>
      <c r="C263" s="66" t="s">
        <v>140</v>
      </c>
      <c r="D263" s="66" t="s">
        <v>447</v>
      </c>
    </row>
    <row r="264" spans="1:4">
      <c r="A264" s="52" t="s">
        <v>591</v>
      </c>
      <c r="B264" s="52" t="s">
        <v>534</v>
      </c>
      <c r="C264" s="66" t="s">
        <v>140</v>
      </c>
      <c r="D264" s="66" t="s">
        <v>447</v>
      </c>
    </row>
    <row r="265" spans="1:4">
      <c r="A265" s="52" t="s">
        <v>591</v>
      </c>
      <c r="B265" s="52" t="s">
        <v>547</v>
      </c>
      <c r="C265" s="66" t="s">
        <v>140</v>
      </c>
      <c r="D265" s="66" t="s">
        <v>447</v>
      </c>
    </row>
    <row r="266" spans="1:4">
      <c r="A266" s="52" t="s">
        <v>593</v>
      </c>
      <c r="B266" s="52" t="s">
        <v>594</v>
      </c>
      <c r="C266" s="66" t="s">
        <v>527</v>
      </c>
      <c r="D266" s="66" t="s">
        <v>447</v>
      </c>
    </row>
    <row r="267" spans="1:4">
      <c r="A267" s="52" t="s">
        <v>593</v>
      </c>
      <c r="B267" s="52" t="s">
        <v>529</v>
      </c>
      <c r="C267" s="66" t="s">
        <v>527</v>
      </c>
      <c r="D267" s="66" t="s">
        <v>447</v>
      </c>
    </row>
    <row r="268" spans="1:4">
      <c r="A268" s="52" t="s">
        <v>593</v>
      </c>
      <c r="B268" s="52" t="s">
        <v>530</v>
      </c>
      <c r="C268" s="66" t="s">
        <v>527</v>
      </c>
      <c r="D268" s="66" t="s">
        <v>447</v>
      </c>
    </row>
    <row r="269" spans="1:4">
      <c r="A269" s="52" t="s">
        <v>593</v>
      </c>
      <c r="B269" s="52" t="s">
        <v>530</v>
      </c>
      <c r="C269" s="66" t="s">
        <v>527</v>
      </c>
      <c r="D269" s="66" t="s">
        <v>447</v>
      </c>
    </row>
    <row r="270" spans="1:4">
      <c r="A270" s="52" t="s">
        <v>593</v>
      </c>
      <c r="B270" s="52" t="s">
        <v>530</v>
      </c>
      <c r="C270" s="66" t="s">
        <v>527</v>
      </c>
      <c r="D270" s="66" t="s">
        <v>447</v>
      </c>
    </row>
    <row r="271" spans="1:4">
      <c r="A271" s="52" t="s">
        <v>593</v>
      </c>
      <c r="B271" s="52" t="s">
        <v>530</v>
      </c>
      <c r="C271" s="66" t="s">
        <v>527</v>
      </c>
      <c r="D271" s="66" t="s">
        <v>447</v>
      </c>
    </row>
    <row r="272" spans="1:4">
      <c r="A272" s="52" t="s">
        <v>593</v>
      </c>
      <c r="B272" s="52" t="s">
        <v>534</v>
      </c>
      <c r="C272" s="66" t="s">
        <v>527</v>
      </c>
      <c r="D272" s="66" t="s">
        <v>447</v>
      </c>
    </row>
    <row r="273" spans="1:4">
      <c r="A273" s="52" t="s">
        <v>595</v>
      </c>
      <c r="B273" s="52" t="s">
        <v>526</v>
      </c>
      <c r="C273" s="66" t="s">
        <v>140</v>
      </c>
      <c r="D273" s="66" t="s">
        <v>447</v>
      </c>
    </row>
    <row r="274" spans="1:4">
      <c r="A274" s="52" t="s">
        <v>595</v>
      </c>
      <c r="B274" s="52" t="s">
        <v>553</v>
      </c>
      <c r="C274" s="66" t="s">
        <v>140</v>
      </c>
      <c r="D274" s="66" t="s">
        <v>447</v>
      </c>
    </row>
    <row r="275" spans="1:4">
      <c r="A275" s="52" t="s">
        <v>595</v>
      </c>
      <c r="B275" s="52" t="s">
        <v>596</v>
      </c>
      <c r="C275" s="66" t="s">
        <v>140</v>
      </c>
      <c r="D275" s="66" t="s">
        <v>447</v>
      </c>
    </row>
    <row r="276" spans="1:4">
      <c r="A276" s="52" t="s">
        <v>595</v>
      </c>
      <c r="B276" s="52" t="s">
        <v>597</v>
      </c>
      <c r="C276" s="66" t="s">
        <v>140</v>
      </c>
      <c r="D276" s="66" t="s">
        <v>447</v>
      </c>
    </row>
    <row r="277" spans="1:4">
      <c r="A277" s="52" t="s">
        <v>595</v>
      </c>
      <c r="B277" s="52" t="s">
        <v>529</v>
      </c>
      <c r="C277" s="66" t="s">
        <v>140</v>
      </c>
      <c r="D277" s="66" t="s">
        <v>447</v>
      </c>
    </row>
    <row r="278" spans="1:4">
      <c r="A278" s="52" t="s">
        <v>595</v>
      </c>
      <c r="B278" s="52" t="s">
        <v>530</v>
      </c>
      <c r="C278" s="66" t="s">
        <v>140</v>
      </c>
      <c r="D278" s="66" t="s">
        <v>447</v>
      </c>
    </row>
    <row r="279" spans="1:4">
      <c r="A279" s="52" t="s">
        <v>595</v>
      </c>
      <c r="B279" s="52" t="s">
        <v>530</v>
      </c>
      <c r="C279" s="66" t="s">
        <v>140</v>
      </c>
      <c r="D279" s="66" t="s">
        <v>447</v>
      </c>
    </row>
    <row r="280" spans="1:4">
      <c r="A280" s="52" t="s">
        <v>595</v>
      </c>
      <c r="B280" s="52" t="s">
        <v>530</v>
      </c>
      <c r="C280" s="66" t="s">
        <v>140</v>
      </c>
      <c r="D280" s="66" t="s">
        <v>447</v>
      </c>
    </row>
    <row r="281" spans="1:4">
      <c r="A281" s="52" t="s">
        <v>595</v>
      </c>
      <c r="B281" s="52" t="s">
        <v>530</v>
      </c>
      <c r="C281" s="66" t="s">
        <v>140</v>
      </c>
      <c r="D281" s="66" t="s">
        <v>447</v>
      </c>
    </row>
    <row r="282" spans="1:4">
      <c r="A282" s="52" t="s">
        <v>595</v>
      </c>
      <c r="B282" s="52" t="s">
        <v>598</v>
      </c>
      <c r="C282" s="66" t="s">
        <v>140</v>
      </c>
      <c r="D282" s="66" t="s">
        <v>447</v>
      </c>
    </row>
    <row r="283" spans="1:4">
      <c r="A283" s="52" t="s">
        <v>595</v>
      </c>
      <c r="B283" s="52" t="s">
        <v>599</v>
      </c>
      <c r="C283" s="66" t="s">
        <v>140</v>
      </c>
      <c r="D283" s="66" t="s">
        <v>447</v>
      </c>
    </row>
    <row r="284" spans="1:4">
      <c r="A284" s="52" t="s">
        <v>595</v>
      </c>
      <c r="B284" s="52" t="s">
        <v>531</v>
      </c>
      <c r="C284" s="66" t="s">
        <v>140</v>
      </c>
      <c r="D284" s="66" t="s">
        <v>447</v>
      </c>
    </row>
    <row r="285" spans="1:4">
      <c r="A285" s="52" t="s">
        <v>595</v>
      </c>
      <c r="B285" s="52" t="s">
        <v>494</v>
      </c>
      <c r="C285" s="66" t="s">
        <v>140</v>
      </c>
      <c r="D285" s="66" t="s">
        <v>447</v>
      </c>
    </row>
    <row r="286" spans="1:4">
      <c r="A286" s="52" t="s">
        <v>595</v>
      </c>
      <c r="B286" s="52" t="s">
        <v>600</v>
      </c>
      <c r="C286" s="66" t="s">
        <v>140</v>
      </c>
      <c r="D286" s="66" t="s">
        <v>447</v>
      </c>
    </row>
    <row r="287" spans="1:4">
      <c r="A287" s="52" t="s">
        <v>595</v>
      </c>
      <c r="B287" s="52" t="s">
        <v>534</v>
      </c>
      <c r="C287" s="66" t="s">
        <v>140</v>
      </c>
      <c r="D287" s="66" t="s">
        <v>447</v>
      </c>
    </row>
    <row r="288" spans="1:4">
      <c r="A288" s="52" t="s">
        <v>601</v>
      </c>
      <c r="B288" s="52" t="s">
        <v>537</v>
      </c>
      <c r="C288" s="66" t="s">
        <v>527</v>
      </c>
      <c r="D288" s="66" t="s">
        <v>447</v>
      </c>
    </row>
    <row r="289" spans="1:4">
      <c r="A289" s="52" t="s">
        <v>601</v>
      </c>
      <c r="B289" s="52" t="s">
        <v>529</v>
      </c>
      <c r="C289" s="66" t="s">
        <v>527</v>
      </c>
      <c r="D289" s="66" t="s">
        <v>447</v>
      </c>
    </row>
    <row r="290" spans="1:4">
      <c r="A290" s="52" t="s">
        <v>601</v>
      </c>
      <c r="B290" s="52" t="s">
        <v>529</v>
      </c>
      <c r="C290" s="66" t="s">
        <v>527</v>
      </c>
      <c r="D290" s="66" t="s">
        <v>447</v>
      </c>
    </row>
    <row r="291" spans="1:4">
      <c r="A291" s="52" t="s">
        <v>601</v>
      </c>
      <c r="B291" s="52" t="s">
        <v>530</v>
      </c>
      <c r="C291" s="66" t="s">
        <v>527</v>
      </c>
      <c r="D291" s="66" t="s">
        <v>447</v>
      </c>
    </row>
    <row r="292" spans="1:4">
      <c r="A292" s="52" t="s">
        <v>601</v>
      </c>
      <c r="B292" s="52" t="s">
        <v>530</v>
      </c>
      <c r="C292" s="66" t="s">
        <v>527</v>
      </c>
      <c r="D292" s="66" t="s">
        <v>447</v>
      </c>
    </row>
    <row r="293" spans="1:4">
      <c r="A293" s="52" t="s">
        <v>601</v>
      </c>
      <c r="B293" s="52" t="s">
        <v>530</v>
      </c>
      <c r="C293" s="66" t="s">
        <v>527</v>
      </c>
      <c r="D293" s="66" t="s">
        <v>447</v>
      </c>
    </row>
    <row r="294" spans="1:4">
      <c r="A294" s="52" t="s">
        <v>601</v>
      </c>
      <c r="B294" s="52" t="s">
        <v>530</v>
      </c>
      <c r="C294" s="66" t="s">
        <v>527</v>
      </c>
      <c r="D294" s="66" t="s">
        <v>447</v>
      </c>
    </row>
    <row r="295" spans="1:4">
      <c r="A295" s="52" t="s">
        <v>601</v>
      </c>
      <c r="B295" s="52" t="s">
        <v>494</v>
      </c>
      <c r="C295" s="66" t="s">
        <v>527</v>
      </c>
      <c r="D295" s="66" t="s">
        <v>447</v>
      </c>
    </row>
    <row r="296" spans="1:4">
      <c r="A296" s="52" t="s">
        <v>601</v>
      </c>
      <c r="B296" s="52" t="s">
        <v>534</v>
      </c>
      <c r="C296" s="66" t="s">
        <v>527</v>
      </c>
      <c r="D296" s="66" t="s">
        <v>447</v>
      </c>
    </row>
    <row r="297" spans="1:4">
      <c r="A297" s="52" t="s">
        <v>601</v>
      </c>
      <c r="B297" s="52" t="s">
        <v>602</v>
      </c>
      <c r="C297" s="66" t="s">
        <v>527</v>
      </c>
      <c r="D297" s="66" t="s">
        <v>447</v>
      </c>
    </row>
    <row r="298" spans="1:4">
      <c r="A298" s="52" t="s">
        <v>603</v>
      </c>
      <c r="B298" s="52" t="s">
        <v>537</v>
      </c>
      <c r="C298" s="66" t="s">
        <v>140</v>
      </c>
      <c r="D298" s="66" t="s">
        <v>447</v>
      </c>
    </row>
    <row r="299" spans="1:4">
      <c r="A299" s="52" t="s">
        <v>603</v>
      </c>
      <c r="B299" s="52" t="s">
        <v>486</v>
      </c>
      <c r="C299" s="66" t="s">
        <v>140</v>
      </c>
      <c r="D299" s="66" t="s">
        <v>447</v>
      </c>
    </row>
    <row r="300" spans="1:4">
      <c r="A300" s="52" t="s">
        <v>603</v>
      </c>
      <c r="B300" s="52" t="s">
        <v>529</v>
      </c>
      <c r="C300" s="66" t="s">
        <v>140</v>
      </c>
      <c r="D300" s="66" t="s">
        <v>447</v>
      </c>
    </row>
    <row r="301" spans="1:4">
      <c r="A301" s="52" t="s">
        <v>603</v>
      </c>
      <c r="B301" s="52" t="s">
        <v>604</v>
      </c>
      <c r="C301" s="66" t="s">
        <v>140</v>
      </c>
      <c r="D301" s="66" t="s">
        <v>447</v>
      </c>
    </row>
    <row r="302" spans="1:4">
      <c r="A302" s="52" t="s">
        <v>603</v>
      </c>
      <c r="B302" s="52" t="s">
        <v>530</v>
      </c>
      <c r="C302" s="66" t="s">
        <v>140</v>
      </c>
      <c r="D302" s="66" t="s">
        <v>447</v>
      </c>
    </row>
    <row r="303" spans="1:4">
      <c r="A303" s="52" t="s">
        <v>603</v>
      </c>
      <c r="B303" s="52" t="s">
        <v>530</v>
      </c>
      <c r="C303" s="66" t="s">
        <v>140</v>
      </c>
      <c r="D303" s="66" t="s">
        <v>447</v>
      </c>
    </row>
    <row r="304" spans="1:4">
      <c r="A304" s="52" t="s">
        <v>603</v>
      </c>
      <c r="B304" s="52" t="s">
        <v>530</v>
      </c>
      <c r="C304" s="66" t="s">
        <v>140</v>
      </c>
      <c r="D304" s="66" t="s">
        <v>447</v>
      </c>
    </row>
    <row r="305" spans="1:4">
      <c r="A305" s="52" t="s">
        <v>603</v>
      </c>
      <c r="B305" s="52" t="s">
        <v>530</v>
      </c>
      <c r="C305" s="66" t="s">
        <v>140</v>
      </c>
      <c r="D305" s="66" t="s">
        <v>447</v>
      </c>
    </row>
    <row r="306" spans="1:4">
      <c r="A306" s="52" t="s">
        <v>603</v>
      </c>
      <c r="B306" s="52" t="s">
        <v>534</v>
      </c>
      <c r="C306" s="66" t="s">
        <v>140</v>
      </c>
      <c r="D306" s="66" t="s">
        <v>447</v>
      </c>
    </row>
    <row r="307" spans="1:4">
      <c r="A307" s="52" t="s">
        <v>605</v>
      </c>
      <c r="B307" s="52" t="s">
        <v>537</v>
      </c>
      <c r="C307" s="66" t="s">
        <v>573</v>
      </c>
      <c r="D307" s="66" t="s">
        <v>447</v>
      </c>
    </row>
    <row r="308" spans="1:4">
      <c r="A308" s="52" t="s">
        <v>605</v>
      </c>
      <c r="B308" s="52" t="s">
        <v>606</v>
      </c>
      <c r="C308" s="66" t="s">
        <v>573</v>
      </c>
      <c r="D308" s="66" t="s">
        <v>447</v>
      </c>
    </row>
    <row r="309" spans="1:4">
      <c r="A309" s="52" t="s">
        <v>605</v>
      </c>
      <c r="B309" s="52" t="s">
        <v>529</v>
      </c>
      <c r="C309" s="66" t="s">
        <v>573</v>
      </c>
      <c r="D309" s="66" t="s">
        <v>447</v>
      </c>
    </row>
    <row r="310" spans="1:4">
      <c r="A310" s="52" t="s">
        <v>605</v>
      </c>
      <c r="B310" s="52" t="s">
        <v>530</v>
      </c>
      <c r="C310" s="66" t="s">
        <v>573</v>
      </c>
      <c r="D310" s="66" t="s">
        <v>447</v>
      </c>
    </row>
    <row r="311" spans="1:4">
      <c r="A311" s="52" t="s">
        <v>605</v>
      </c>
      <c r="B311" s="52" t="s">
        <v>530</v>
      </c>
      <c r="C311" s="66" t="s">
        <v>573</v>
      </c>
      <c r="D311" s="66" t="s">
        <v>447</v>
      </c>
    </row>
    <row r="312" spans="1:4">
      <c r="A312" s="52" t="s">
        <v>605</v>
      </c>
      <c r="B312" s="52" t="s">
        <v>530</v>
      </c>
      <c r="C312" s="66" t="s">
        <v>573</v>
      </c>
      <c r="D312" s="66" t="s">
        <v>447</v>
      </c>
    </row>
    <row r="313" spans="1:4">
      <c r="A313" s="52" t="s">
        <v>605</v>
      </c>
      <c r="B313" s="52" t="s">
        <v>530</v>
      </c>
      <c r="C313" s="66" t="s">
        <v>573</v>
      </c>
      <c r="D313" s="66" t="s">
        <v>447</v>
      </c>
    </row>
    <row r="314" spans="1:4">
      <c r="A314" s="52" t="s">
        <v>605</v>
      </c>
      <c r="B314" s="52" t="s">
        <v>531</v>
      </c>
      <c r="C314" s="66" t="s">
        <v>573</v>
      </c>
      <c r="D314" s="66" t="s">
        <v>447</v>
      </c>
    </row>
    <row r="315" spans="1:4">
      <c r="A315" s="52" t="s">
        <v>605</v>
      </c>
      <c r="B315" s="52" t="s">
        <v>607</v>
      </c>
      <c r="C315" s="66" t="s">
        <v>573</v>
      </c>
      <c r="D315" s="66" t="s">
        <v>447</v>
      </c>
    </row>
    <row r="316" spans="1:4">
      <c r="A316" s="52" t="s">
        <v>605</v>
      </c>
      <c r="B316" s="52" t="s">
        <v>534</v>
      </c>
      <c r="C316" s="66" t="s">
        <v>573</v>
      </c>
      <c r="D316" s="66" t="s">
        <v>447</v>
      </c>
    </row>
    <row r="317" spans="1:4">
      <c r="A317" s="52" t="s">
        <v>605</v>
      </c>
      <c r="B317" s="52" t="s">
        <v>565</v>
      </c>
      <c r="C317" s="66" t="s">
        <v>573</v>
      </c>
      <c r="D317" s="66" t="s">
        <v>447</v>
      </c>
    </row>
    <row r="318" spans="1:4">
      <c r="A318" s="52" t="s">
        <v>605</v>
      </c>
      <c r="B318" s="52" t="s">
        <v>565</v>
      </c>
      <c r="C318" s="66" t="s">
        <v>573</v>
      </c>
      <c r="D318" s="66" t="s">
        <v>447</v>
      </c>
    </row>
    <row r="319" spans="1:4">
      <c r="A319" s="52" t="s">
        <v>605</v>
      </c>
      <c r="B319" s="52" t="s">
        <v>565</v>
      </c>
      <c r="C319" s="66" t="s">
        <v>573</v>
      </c>
      <c r="D319" s="66" t="s">
        <v>447</v>
      </c>
    </row>
    <row r="320" spans="1:4">
      <c r="A320" s="52" t="s">
        <v>605</v>
      </c>
      <c r="B320" s="52" t="s">
        <v>608</v>
      </c>
      <c r="C320" s="66" t="s">
        <v>573</v>
      </c>
      <c r="D320" s="66" t="s">
        <v>447</v>
      </c>
    </row>
    <row r="321" spans="1:4">
      <c r="A321" s="52" t="s">
        <v>605</v>
      </c>
      <c r="B321" s="52" t="s">
        <v>609</v>
      </c>
      <c r="C321" s="66" t="s">
        <v>573</v>
      </c>
      <c r="D321" s="66" t="s">
        <v>447</v>
      </c>
    </row>
    <row r="322" spans="1:4">
      <c r="A322" s="52" t="s">
        <v>610</v>
      </c>
      <c r="B322" s="52" t="s">
        <v>528</v>
      </c>
      <c r="C322" s="66" t="s">
        <v>140</v>
      </c>
      <c r="D322" s="66" t="s">
        <v>447</v>
      </c>
    </row>
    <row r="323" spans="1:4">
      <c r="A323" s="52" t="s">
        <v>610</v>
      </c>
      <c r="B323" s="52" t="s">
        <v>611</v>
      </c>
      <c r="C323" s="66" t="s">
        <v>140</v>
      </c>
      <c r="D323" s="66" t="s">
        <v>447</v>
      </c>
    </row>
    <row r="324" spans="1:4">
      <c r="A324" s="52" t="s">
        <v>610</v>
      </c>
      <c r="B324" s="52" t="s">
        <v>529</v>
      </c>
      <c r="C324" s="66" t="s">
        <v>140</v>
      </c>
      <c r="D324" s="66" t="s">
        <v>447</v>
      </c>
    </row>
    <row r="325" spans="1:4">
      <c r="A325" s="52" t="s">
        <v>610</v>
      </c>
      <c r="B325" s="52" t="s">
        <v>530</v>
      </c>
      <c r="C325" s="66" t="s">
        <v>140</v>
      </c>
      <c r="D325" s="66" t="s">
        <v>447</v>
      </c>
    </row>
    <row r="326" spans="1:4">
      <c r="A326" s="52" t="s">
        <v>610</v>
      </c>
      <c r="B326" s="52" t="s">
        <v>530</v>
      </c>
      <c r="C326" s="66" t="s">
        <v>140</v>
      </c>
      <c r="D326" s="66" t="s">
        <v>447</v>
      </c>
    </row>
    <row r="327" spans="1:4">
      <c r="A327" s="52" t="s">
        <v>610</v>
      </c>
      <c r="B327" s="52" t="s">
        <v>530</v>
      </c>
      <c r="C327" s="66" t="s">
        <v>140</v>
      </c>
      <c r="D327" s="66" t="s">
        <v>447</v>
      </c>
    </row>
    <row r="328" spans="1:4">
      <c r="A328" s="52" t="s">
        <v>610</v>
      </c>
      <c r="B328" s="52" t="s">
        <v>530</v>
      </c>
      <c r="C328" s="66" t="s">
        <v>140</v>
      </c>
      <c r="D328" s="66" t="s">
        <v>447</v>
      </c>
    </row>
    <row r="329" spans="1:4">
      <c r="A329" s="52" t="s">
        <v>610</v>
      </c>
      <c r="B329" s="52" t="s">
        <v>599</v>
      </c>
      <c r="C329" s="66" t="s">
        <v>140</v>
      </c>
      <c r="D329" s="66" t="s">
        <v>447</v>
      </c>
    </row>
    <row r="330" spans="1:4">
      <c r="A330" s="52" t="s">
        <v>610</v>
      </c>
      <c r="B330" s="52" t="s">
        <v>612</v>
      </c>
      <c r="C330" s="66" t="s">
        <v>140</v>
      </c>
      <c r="D330" s="66" t="s">
        <v>447</v>
      </c>
    </row>
    <row r="331" spans="1:4">
      <c r="A331" s="52" t="s">
        <v>610</v>
      </c>
      <c r="B331" s="52" t="s">
        <v>534</v>
      </c>
      <c r="C331" s="66" t="s">
        <v>140</v>
      </c>
      <c r="D331" s="66" t="s">
        <v>447</v>
      </c>
    </row>
    <row r="332" spans="1:4">
      <c r="A332" s="52" t="s">
        <v>610</v>
      </c>
      <c r="B332" s="52" t="s">
        <v>613</v>
      </c>
      <c r="C332" s="66" t="s">
        <v>140</v>
      </c>
      <c r="D332" s="66" t="s">
        <v>447</v>
      </c>
    </row>
    <row r="333" spans="1:4">
      <c r="A333" s="52" t="s">
        <v>610</v>
      </c>
      <c r="B333" s="52" t="s">
        <v>614</v>
      </c>
      <c r="C333" s="66" t="s">
        <v>140</v>
      </c>
      <c r="D333" s="66" t="s">
        <v>447</v>
      </c>
    </row>
    <row r="334" spans="1:4">
      <c r="A334" s="52" t="s">
        <v>610</v>
      </c>
      <c r="B334" s="52" t="s">
        <v>615</v>
      </c>
      <c r="C334" s="66" t="s">
        <v>140</v>
      </c>
      <c r="D334" s="66" t="s">
        <v>447</v>
      </c>
    </row>
    <row r="335" spans="1:4">
      <c r="A335" s="52" t="s">
        <v>610</v>
      </c>
      <c r="B335" s="52" t="s">
        <v>616</v>
      </c>
      <c r="C335" s="66" t="s">
        <v>140</v>
      </c>
      <c r="D335" s="66" t="s">
        <v>447</v>
      </c>
    </row>
    <row r="336" spans="1:4">
      <c r="A336" s="52" t="s">
        <v>617</v>
      </c>
      <c r="B336" s="52" t="s">
        <v>526</v>
      </c>
      <c r="C336" s="66" t="s">
        <v>140</v>
      </c>
      <c r="D336" s="66" t="s">
        <v>447</v>
      </c>
    </row>
    <row r="337" spans="1:4">
      <c r="A337" s="52" t="s">
        <v>617</v>
      </c>
      <c r="B337" s="52" t="s">
        <v>528</v>
      </c>
      <c r="C337" s="66" t="s">
        <v>140</v>
      </c>
      <c r="D337" s="66" t="s">
        <v>447</v>
      </c>
    </row>
    <row r="338" spans="1:4">
      <c r="A338" s="52" t="s">
        <v>617</v>
      </c>
      <c r="B338" s="52" t="s">
        <v>528</v>
      </c>
      <c r="C338" s="66" t="s">
        <v>140</v>
      </c>
      <c r="D338" s="66" t="s">
        <v>447</v>
      </c>
    </row>
    <row r="339" spans="1:4">
      <c r="A339" s="52" t="s">
        <v>617</v>
      </c>
      <c r="B339" s="52" t="s">
        <v>529</v>
      </c>
      <c r="C339" s="66" t="s">
        <v>140</v>
      </c>
      <c r="D339" s="66" t="s">
        <v>447</v>
      </c>
    </row>
    <row r="340" spans="1:4">
      <c r="A340" s="52" t="s">
        <v>617</v>
      </c>
      <c r="B340" s="52" t="s">
        <v>618</v>
      </c>
      <c r="C340" s="66" t="s">
        <v>140</v>
      </c>
      <c r="D340" s="66" t="s">
        <v>447</v>
      </c>
    </row>
    <row r="341" spans="1:4">
      <c r="A341" s="52" t="s">
        <v>617</v>
      </c>
      <c r="B341" s="52" t="s">
        <v>530</v>
      </c>
      <c r="C341" s="66" t="s">
        <v>140</v>
      </c>
      <c r="D341" s="66" t="s">
        <v>447</v>
      </c>
    </row>
    <row r="342" spans="1:4">
      <c r="A342" s="52" t="s">
        <v>617</v>
      </c>
      <c r="B342" s="52" t="s">
        <v>530</v>
      </c>
      <c r="C342" s="66" t="s">
        <v>140</v>
      </c>
      <c r="D342" s="66" t="s">
        <v>447</v>
      </c>
    </row>
    <row r="343" spans="1:4">
      <c r="A343" s="52" t="s">
        <v>617</v>
      </c>
      <c r="B343" s="52" t="s">
        <v>530</v>
      </c>
      <c r="C343" s="66" t="s">
        <v>140</v>
      </c>
      <c r="D343" s="66" t="s">
        <v>447</v>
      </c>
    </row>
    <row r="344" spans="1:4">
      <c r="A344" s="52" t="s">
        <v>617</v>
      </c>
      <c r="B344" s="52" t="s">
        <v>530</v>
      </c>
      <c r="C344" s="66" t="s">
        <v>140</v>
      </c>
      <c r="D344" s="66" t="s">
        <v>447</v>
      </c>
    </row>
    <row r="345" spans="1:4">
      <c r="A345" s="52" t="s">
        <v>617</v>
      </c>
      <c r="B345" s="52" t="s">
        <v>619</v>
      </c>
      <c r="C345" s="66" t="s">
        <v>140</v>
      </c>
      <c r="D345" s="66" t="s">
        <v>447</v>
      </c>
    </row>
    <row r="346" spans="1:4">
      <c r="A346" s="52" t="s">
        <v>617</v>
      </c>
      <c r="B346" s="52" t="s">
        <v>620</v>
      </c>
      <c r="C346" s="66" t="s">
        <v>140</v>
      </c>
      <c r="D346" s="66" t="s">
        <v>447</v>
      </c>
    </row>
    <row r="347" spans="1:4">
      <c r="A347" s="52" t="s">
        <v>617</v>
      </c>
      <c r="B347" s="52" t="s">
        <v>494</v>
      </c>
      <c r="C347" s="66" t="s">
        <v>140</v>
      </c>
      <c r="D347" s="66" t="s">
        <v>447</v>
      </c>
    </row>
    <row r="348" spans="1:4">
      <c r="A348" s="52" t="s">
        <v>617</v>
      </c>
      <c r="B348" s="52" t="s">
        <v>621</v>
      </c>
      <c r="C348" s="66" t="s">
        <v>140</v>
      </c>
      <c r="D348" s="66" t="s">
        <v>447</v>
      </c>
    </row>
    <row r="349" spans="1:4">
      <c r="A349" s="52" t="s">
        <v>617</v>
      </c>
      <c r="B349" s="52" t="s">
        <v>534</v>
      </c>
      <c r="C349" s="66" t="s">
        <v>140</v>
      </c>
      <c r="D349" s="66" t="s">
        <v>447</v>
      </c>
    </row>
    <row r="350" spans="1:4">
      <c r="A350" s="52" t="s">
        <v>622</v>
      </c>
      <c r="B350" s="52" t="s">
        <v>623</v>
      </c>
      <c r="C350" s="66" t="s">
        <v>453</v>
      </c>
      <c r="D350" s="66" t="s">
        <v>447</v>
      </c>
    </row>
    <row r="351" spans="1:4">
      <c r="A351" s="52" t="s">
        <v>622</v>
      </c>
      <c r="B351" s="52" t="s">
        <v>624</v>
      </c>
      <c r="C351" s="66" t="s">
        <v>453</v>
      </c>
      <c r="D351" s="66" t="s">
        <v>447</v>
      </c>
    </row>
    <row r="352" spans="1:4">
      <c r="A352" s="52" t="s">
        <v>625</v>
      </c>
      <c r="B352" s="52" t="s">
        <v>472</v>
      </c>
      <c r="C352" s="66" t="s">
        <v>453</v>
      </c>
      <c r="D352" s="66" t="s">
        <v>447</v>
      </c>
    </row>
    <row r="353" spans="1:4">
      <c r="A353" s="52" t="s">
        <v>625</v>
      </c>
      <c r="B353" s="52" t="s">
        <v>472</v>
      </c>
      <c r="C353" s="66" t="s">
        <v>453</v>
      </c>
      <c r="D353" s="66" t="s">
        <v>447</v>
      </c>
    </row>
    <row r="354" spans="1:4">
      <c r="A354" s="52" t="s">
        <v>625</v>
      </c>
      <c r="B354" s="52" t="s">
        <v>472</v>
      </c>
      <c r="C354" s="66" t="s">
        <v>453</v>
      </c>
      <c r="D354" s="66" t="s">
        <v>447</v>
      </c>
    </row>
    <row r="355" spans="1:4">
      <c r="A355" s="52" t="s">
        <v>626</v>
      </c>
      <c r="B355" s="52" t="s">
        <v>627</v>
      </c>
      <c r="C355" s="66" t="s">
        <v>453</v>
      </c>
      <c r="D355" s="66" t="s">
        <v>447</v>
      </c>
    </row>
    <row r="356" spans="1:4">
      <c r="A356" s="52" t="s">
        <v>626</v>
      </c>
      <c r="B356" s="52" t="s">
        <v>628</v>
      </c>
      <c r="C356" s="66" t="s">
        <v>453</v>
      </c>
      <c r="D356" s="66" t="s">
        <v>447</v>
      </c>
    </row>
    <row r="357" spans="1:4">
      <c r="A357" s="52" t="s">
        <v>626</v>
      </c>
      <c r="B357" s="52" t="s">
        <v>629</v>
      </c>
      <c r="C357" s="66" t="s">
        <v>453</v>
      </c>
      <c r="D357" s="66" t="s">
        <v>447</v>
      </c>
    </row>
    <row r="358" spans="1:4">
      <c r="A358" s="52" t="s">
        <v>626</v>
      </c>
      <c r="B358" s="52" t="s">
        <v>630</v>
      </c>
      <c r="C358" s="66" t="s">
        <v>453</v>
      </c>
      <c r="D358" s="66" t="s">
        <v>447</v>
      </c>
    </row>
    <row r="359" spans="1:4">
      <c r="A359" s="52" t="s">
        <v>626</v>
      </c>
      <c r="B359" s="52" t="s">
        <v>631</v>
      </c>
      <c r="C359" s="66" t="s">
        <v>453</v>
      </c>
      <c r="D359" s="66" t="s">
        <v>447</v>
      </c>
    </row>
    <row r="360" spans="1:4">
      <c r="A360" s="52" t="s">
        <v>626</v>
      </c>
      <c r="B360" s="52" t="s">
        <v>632</v>
      </c>
      <c r="C360" s="66" t="s">
        <v>453</v>
      </c>
      <c r="D360" s="66" t="s">
        <v>447</v>
      </c>
    </row>
    <row r="361" spans="1:4">
      <c r="A361" s="52" t="s">
        <v>626</v>
      </c>
      <c r="B361" s="52" t="s">
        <v>633</v>
      </c>
      <c r="C361" s="66" t="s">
        <v>453</v>
      </c>
      <c r="D361" s="66" t="s">
        <v>447</v>
      </c>
    </row>
    <row r="362" spans="1:4">
      <c r="A362" s="52" t="s">
        <v>626</v>
      </c>
      <c r="B362" s="52" t="s">
        <v>634</v>
      </c>
      <c r="C362" s="66" t="s">
        <v>453</v>
      </c>
      <c r="D362" s="66" t="s">
        <v>447</v>
      </c>
    </row>
    <row r="363" spans="1:4">
      <c r="A363" s="52" t="s">
        <v>626</v>
      </c>
      <c r="B363" s="52" t="s">
        <v>635</v>
      </c>
      <c r="C363" s="66" t="s">
        <v>453</v>
      </c>
      <c r="D363" s="66" t="s">
        <v>447</v>
      </c>
    </row>
    <row r="364" spans="1:4">
      <c r="A364" s="52" t="s">
        <v>626</v>
      </c>
      <c r="B364" s="52" t="s">
        <v>636</v>
      </c>
      <c r="C364" s="66" t="s">
        <v>453</v>
      </c>
      <c r="D364" s="66" t="s">
        <v>447</v>
      </c>
    </row>
    <row r="365" spans="1:4">
      <c r="A365" s="52" t="s">
        <v>626</v>
      </c>
      <c r="B365" s="52" t="s">
        <v>637</v>
      </c>
      <c r="C365" s="66" t="s">
        <v>453</v>
      </c>
      <c r="D365" s="66" t="s">
        <v>447</v>
      </c>
    </row>
    <row r="366" spans="1:4">
      <c r="A366" s="52" t="s">
        <v>626</v>
      </c>
      <c r="B366" s="52" t="s">
        <v>638</v>
      </c>
      <c r="C366" s="66" t="s">
        <v>453</v>
      </c>
      <c r="D366" s="66" t="s">
        <v>447</v>
      </c>
    </row>
    <row r="367" spans="1:4">
      <c r="A367" s="52" t="s">
        <v>626</v>
      </c>
      <c r="B367" s="52" t="s">
        <v>639</v>
      </c>
      <c r="C367" s="66" t="s">
        <v>453</v>
      </c>
      <c r="D367" s="66" t="s">
        <v>447</v>
      </c>
    </row>
    <row r="368" spans="1:4">
      <c r="A368" s="52" t="s">
        <v>626</v>
      </c>
      <c r="B368" s="52" t="s">
        <v>640</v>
      </c>
      <c r="C368" s="66" t="s">
        <v>453</v>
      </c>
      <c r="D368" s="66" t="s">
        <v>447</v>
      </c>
    </row>
    <row r="369" spans="1:4">
      <c r="A369" s="52" t="s">
        <v>626</v>
      </c>
      <c r="B369" s="52" t="s">
        <v>641</v>
      </c>
      <c r="C369" s="66" t="s">
        <v>453</v>
      </c>
      <c r="D369" s="66" t="s">
        <v>447</v>
      </c>
    </row>
    <row r="370" spans="1:4">
      <c r="A370" s="52" t="s">
        <v>626</v>
      </c>
      <c r="B370" s="52" t="s">
        <v>642</v>
      </c>
      <c r="C370" s="66" t="s">
        <v>453</v>
      </c>
      <c r="D370" s="66" t="s">
        <v>447</v>
      </c>
    </row>
    <row r="371" spans="1:4">
      <c r="A371" s="52" t="s">
        <v>626</v>
      </c>
      <c r="B371" s="52" t="s">
        <v>530</v>
      </c>
      <c r="C371" s="66" t="s">
        <v>453</v>
      </c>
      <c r="D371" s="66" t="s">
        <v>447</v>
      </c>
    </row>
    <row r="372" spans="1:4">
      <c r="A372" s="52" t="s">
        <v>626</v>
      </c>
      <c r="B372" s="52" t="s">
        <v>530</v>
      </c>
      <c r="C372" s="66" t="s">
        <v>453</v>
      </c>
      <c r="D372" s="66" t="s">
        <v>447</v>
      </c>
    </row>
    <row r="373" spans="1:4">
      <c r="A373" s="52" t="s">
        <v>626</v>
      </c>
      <c r="B373" s="52" t="s">
        <v>530</v>
      </c>
      <c r="C373" s="66" t="s">
        <v>453</v>
      </c>
      <c r="D373" s="66" t="s">
        <v>447</v>
      </c>
    </row>
    <row r="374" spans="1:4">
      <c r="A374" s="52" t="s">
        <v>626</v>
      </c>
      <c r="B374" s="52" t="s">
        <v>530</v>
      </c>
      <c r="C374" s="66" t="s">
        <v>453</v>
      </c>
      <c r="D374" s="66" t="s">
        <v>447</v>
      </c>
    </row>
    <row r="375" spans="1:4">
      <c r="A375" s="52" t="s">
        <v>626</v>
      </c>
      <c r="B375" s="52" t="s">
        <v>530</v>
      </c>
      <c r="C375" s="66" t="s">
        <v>453</v>
      </c>
      <c r="D375" s="66" t="s">
        <v>447</v>
      </c>
    </row>
    <row r="376" spans="1:4">
      <c r="A376" s="52" t="s">
        <v>626</v>
      </c>
      <c r="B376" s="52" t="s">
        <v>530</v>
      </c>
      <c r="C376" s="66" t="s">
        <v>453</v>
      </c>
      <c r="D376" s="66" t="s">
        <v>447</v>
      </c>
    </row>
    <row r="377" spans="1:4">
      <c r="A377" s="52" t="s">
        <v>626</v>
      </c>
      <c r="B377" s="52" t="s">
        <v>530</v>
      </c>
      <c r="C377" s="66" t="s">
        <v>453</v>
      </c>
      <c r="D377" s="66" t="s">
        <v>447</v>
      </c>
    </row>
    <row r="378" spans="1:4">
      <c r="A378" s="52" t="s">
        <v>626</v>
      </c>
      <c r="B378" s="52" t="s">
        <v>530</v>
      </c>
      <c r="C378" s="66" t="s">
        <v>453</v>
      </c>
      <c r="D378" s="66" t="s">
        <v>447</v>
      </c>
    </row>
    <row r="379" spans="1:4">
      <c r="A379" s="52" t="s">
        <v>626</v>
      </c>
      <c r="B379" s="52" t="s">
        <v>643</v>
      </c>
      <c r="C379" s="66" t="s">
        <v>453</v>
      </c>
      <c r="D379" s="66" t="s">
        <v>447</v>
      </c>
    </row>
    <row r="380" spans="1:4">
      <c r="A380" s="52" t="s">
        <v>626</v>
      </c>
      <c r="B380" s="52" t="s">
        <v>644</v>
      </c>
      <c r="C380" s="66" t="s">
        <v>453</v>
      </c>
      <c r="D380" s="66" t="s">
        <v>447</v>
      </c>
    </row>
    <row r="381" spans="1:4">
      <c r="A381" s="52" t="s">
        <v>626</v>
      </c>
      <c r="B381" s="52" t="s">
        <v>645</v>
      </c>
      <c r="C381" s="66" t="s">
        <v>453</v>
      </c>
      <c r="D381" s="66" t="s">
        <v>447</v>
      </c>
    </row>
    <row r="382" spans="1:4">
      <c r="A382" s="52" t="s">
        <v>626</v>
      </c>
      <c r="B382" s="52" t="s">
        <v>646</v>
      </c>
      <c r="C382" s="66" t="s">
        <v>453</v>
      </c>
      <c r="D382" s="66" t="s">
        <v>447</v>
      </c>
    </row>
    <row r="383" spans="1:4">
      <c r="A383" s="52" t="s">
        <v>626</v>
      </c>
      <c r="B383" s="52" t="s">
        <v>647</v>
      </c>
      <c r="C383" s="66" t="s">
        <v>453</v>
      </c>
      <c r="D383" s="66" t="s">
        <v>447</v>
      </c>
    </row>
    <row r="384" spans="1:4">
      <c r="A384" s="52" t="s">
        <v>626</v>
      </c>
      <c r="B384" s="52" t="s">
        <v>648</v>
      </c>
      <c r="C384" s="66" t="s">
        <v>453</v>
      </c>
      <c r="D384" s="66" t="s">
        <v>447</v>
      </c>
    </row>
    <row r="385" spans="1:4">
      <c r="A385" s="52" t="s">
        <v>626</v>
      </c>
      <c r="B385" s="52" t="s">
        <v>649</v>
      </c>
      <c r="C385" s="66" t="s">
        <v>453</v>
      </c>
      <c r="D385" s="66" t="s">
        <v>447</v>
      </c>
    </row>
    <row r="386" spans="1:4">
      <c r="A386" s="52" t="s">
        <v>626</v>
      </c>
      <c r="B386" s="52" t="s">
        <v>650</v>
      </c>
      <c r="C386" s="66" t="s">
        <v>453</v>
      </c>
      <c r="D386" s="66" t="s">
        <v>447</v>
      </c>
    </row>
    <row r="387" spans="1:4">
      <c r="A387" s="52" t="s">
        <v>626</v>
      </c>
      <c r="B387" s="52" t="s">
        <v>651</v>
      </c>
      <c r="C387" s="66" t="s">
        <v>453</v>
      </c>
      <c r="D387" s="66" t="s">
        <v>447</v>
      </c>
    </row>
    <row r="388" spans="1:4">
      <c r="A388" s="52" t="s">
        <v>626</v>
      </c>
      <c r="B388" s="52" t="s">
        <v>652</v>
      </c>
      <c r="C388" s="66" t="s">
        <v>453</v>
      </c>
      <c r="D388" s="66" t="s">
        <v>447</v>
      </c>
    </row>
    <row r="389" spans="1:4">
      <c r="A389" s="52" t="s">
        <v>626</v>
      </c>
      <c r="B389" s="52" t="s">
        <v>653</v>
      </c>
      <c r="C389" s="66" t="s">
        <v>453</v>
      </c>
      <c r="D389" s="66" t="s">
        <v>447</v>
      </c>
    </row>
    <row r="390" spans="1:4">
      <c r="A390" s="52" t="s">
        <v>626</v>
      </c>
      <c r="B390" s="52" t="s">
        <v>654</v>
      </c>
      <c r="C390" s="66" t="s">
        <v>453</v>
      </c>
      <c r="D390" s="66" t="s">
        <v>447</v>
      </c>
    </row>
    <row r="391" spans="1:4">
      <c r="A391" s="52" t="s">
        <v>626</v>
      </c>
      <c r="B391" s="52" t="s">
        <v>655</v>
      </c>
      <c r="C391" s="66" t="s">
        <v>453</v>
      </c>
      <c r="D391" s="66" t="s">
        <v>447</v>
      </c>
    </row>
    <row r="392" spans="1:4">
      <c r="A392" s="52" t="s">
        <v>626</v>
      </c>
      <c r="B392" s="52" t="s">
        <v>532</v>
      </c>
      <c r="C392" s="66" t="s">
        <v>453</v>
      </c>
      <c r="D392" s="66" t="s">
        <v>447</v>
      </c>
    </row>
    <row r="393" spans="1:4">
      <c r="A393" s="52" t="s">
        <v>626</v>
      </c>
      <c r="B393" s="52" t="s">
        <v>517</v>
      </c>
      <c r="C393" s="66" t="s">
        <v>453</v>
      </c>
      <c r="D393" s="66" t="s">
        <v>447</v>
      </c>
    </row>
    <row r="394" spans="1:4">
      <c r="A394" s="52" t="s">
        <v>626</v>
      </c>
      <c r="B394" s="52" t="s">
        <v>656</v>
      </c>
      <c r="C394" s="66" t="s">
        <v>453</v>
      </c>
      <c r="D394" s="66" t="s">
        <v>447</v>
      </c>
    </row>
    <row r="395" spans="1:4">
      <c r="A395" s="52" t="s">
        <v>626</v>
      </c>
      <c r="B395" s="52" t="s">
        <v>657</v>
      </c>
      <c r="C395" s="66" t="s">
        <v>453</v>
      </c>
      <c r="D395" s="66" t="s">
        <v>447</v>
      </c>
    </row>
    <row r="396" spans="1:4">
      <c r="A396" s="52" t="s">
        <v>626</v>
      </c>
      <c r="B396" s="52" t="s">
        <v>534</v>
      </c>
      <c r="C396" s="66" t="s">
        <v>453</v>
      </c>
      <c r="D396" s="66" t="s">
        <v>447</v>
      </c>
    </row>
    <row r="397" spans="1:4">
      <c r="A397" s="52" t="s">
        <v>626</v>
      </c>
      <c r="B397" s="52" t="s">
        <v>658</v>
      </c>
      <c r="C397" s="66" t="s">
        <v>453</v>
      </c>
      <c r="D397" s="66" t="s">
        <v>447</v>
      </c>
    </row>
    <row r="398" spans="1:4">
      <c r="A398" s="52" t="s">
        <v>626</v>
      </c>
      <c r="B398" s="52" t="s">
        <v>659</v>
      </c>
      <c r="C398" s="66" t="s">
        <v>453</v>
      </c>
      <c r="D398" s="66" t="s">
        <v>447</v>
      </c>
    </row>
    <row r="399" spans="1:4">
      <c r="A399" s="52" t="s">
        <v>626</v>
      </c>
      <c r="B399" s="52" t="s">
        <v>660</v>
      </c>
      <c r="C399" s="66" t="s">
        <v>453</v>
      </c>
      <c r="D399" s="66" t="s">
        <v>447</v>
      </c>
    </row>
    <row r="400" spans="1:4">
      <c r="A400" s="52" t="s">
        <v>626</v>
      </c>
      <c r="B400" s="52" t="s">
        <v>661</v>
      </c>
      <c r="C400" s="66" t="s">
        <v>453</v>
      </c>
      <c r="D400" s="66" t="s">
        <v>447</v>
      </c>
    </row>
    <row r="401" spans="1:4">
      <c r="A401" s="52" t="s">
        <v>626</v>
      </c>
      <c r="B401" s="52" t="s">
        <v>662</v>
      </c>
      <c r="C401" s="66" t="s">
        <v>453</v>
      </c>
      <c r="D401" s="66" t="s">
        <v>447</v>
      </c>
    </row>
    <row r="402" spans="1:4">
      <c r="A402" s="52" t="s">
        <v>626</v>
      </c>
      <c r="B402" s="52" t="s">
        <v>663</v>
      </c>
      <c r="C402" s="66" t="s">
        <v>453</v>
      </c>
      <c r="D402" s="66" t="s">
        <v>447</v>
      </c>
    </row>
    <row r="403" spans="1:4">
      <c r="A403" s="52" t="s">
        <v>664</v>
      </c>
      <c r="B403" s="52" t="s">
        <v>665</v>
      </c>
      <c r="C403" s="66" t="s">
        <v>140</v>
      </c>
      <c r="D403" s="66" t="s">
        <v>447</v>
      </c>
    </row>
    <row r="404" spans="1:4">
      <c r="A404" s="52" t="s">
        <v>664</v>
      </c>
      <c r="B404" s="52" t="s">
        <v>528</v>
      </c>
      <c r="C404" s="66" t="s">
        <v>140</v>
      </c>
      <c r="D404" s="66" t="s">
        <v>447</v>
      </c>
    </row>
    <row r="405" spans="1:4">
      <c r="A405" s="52" t="s">
        <v>664</v>
      </c>
      <c r="B405" s="52" t="s">
        <v>529</v>
      </c>
      <c r="C405" s="66" t="s">
        <v>140</v>
      </c>
      <c r="D405" s="66" t="s">
        <v>447</v>
      </c>
    </row>
    <row r="406" spans="1:4">
      <c r="A406" s="52" t="s">
        <v>664</v>
      </c>
      <c r="B406" s="52" t="s">
        <v>530</v>
      </c>
      <c r="C406" s="66" t="s">
        <v>140</v>
      </c>
      <c r="D406" s="66" t="s">
        <v>447</v>
      </c>
    </row>
    <row r="407" spans="1:4">
      <c r="A407" s="52" t="s">
        <v>664</v>
      </c>
      <c r="B407" s="52" t="s">
        <v>530</v>
      </c>
      <c r="C407" s="66" t="s">
        <v>140</v>
      </c>
      <c r="D407" s="66" t="s">
        <v>447</v>
      </c>
    </row>
    <row r="408" spans="1:4">
      <c r="A408" s="52" t="s">
        <v>664</v>
      </c>
      <c r="B408" s="52" t="s">
        <v>530</v>
      </c>
      <c r="C408" s="66" t="s">
        <v>140</v>
      </c>
      <c r="D408" s="66" t="s">
        <v>447</v>
      </c>
    </row>
    <row r="409" spans="1:4">
      <c r="A409" s="52" t="s">
        <v>664</v>
      </c>
      <c r="B409" s="52" t="s">
        <v>530</v>
      </c>
      <c r="C409" s="66" t="s">
        <v>140</v>
      </c>
      <c r="D409" s="66" t="s">
        <v>447</v>
      </c>
    </row>
    <row r="410" spans="1:4">
      <c r="A410" s="52" t="s">
        <v>664</v>
      </c>
      <c r="B410" s="52" t="s">
        <v>531</v>
      </c>
      <c r="C410" s="66" t="s">
        <v>140</v>
      </c>
      <c r="D410" s="66" t="s">
        <v>447</v>
      </c>
    </row>
    <row r="411" spans="1:4">
      <c r="A411" s="52" t="s">
        <v>664</v>
      </c>
      <c r="B411" s="52" t="s">
        <v>666</v>
      </c>
      <c r="C411" s="66" t="s">
        <v>140</v>
      </c>
      <c r="D411" s="66" t="s">
        <v>447</v>
      </c>
    </row>
    <row r="412" spans="1:4">
      <c r="A412" s="52" t="s">
        <v>664</v>
      </c>
      <c r="B412" s="52" t="s">
        <v>667</v>
      </c>
      <c r="C412" s="66" t="s">
        <v>140</v>
      </c>
      <c r="D412" s="66" t="s">
        <v>447</v>
      </c>
    </row>
    <row r="413" spans="1:4">
      <c r="A413" s="52" t="s">
        <v>664</v>
      </c>
      <c r="B413" s="52" t="s">
        <v>668</v>
      </c>
      <c r="C413" s="66" t="s">
        <v>140</v>
      </c>
      <c r="D413" s="66" t="s">
        <v>447</v>
      </c>
    </row>
    <row r="414" spans="1:4">
      <c r="A414" s="52" t="s">
        <v>664</v>
      </c>
      <c r="B414" s="52" t="s">
        <v>669</v>
      </c>
      <c r="C414" s="66" t="s">
        <v>140</v>
      </c>
      <c r="D414" s="66" t="s">
        <v>447</v>
      </c>
    </row>
    <row r="415" spans="1:4">
      <c r="A415" s="52" t="s">
        <v>664</v>
      </c>
      <c r="B415" s="52" t="s">
        <v>534</v>
      </c>
      <c r="C415" s="66" t="s">
        <v>140</v>
      </c>
      <c r="D415" s="66" t="s">
        <v>447</v>
      </c>
    </row>
    <row r="416" spans="1:4">
      <c r="A416" s="52" t="s">
        <v>664</v>
      </c>
      <c r="B416" s="52" t="s">
        <v>566</v>
      </c>
      <c r="C416" s="66" t="s">
        <v>140</v>
      </c>
      <c r="D416" s="66" t="s">
        <v>447</v>
      </c>
    </row>
    <row r="417" spans="1:4">
      <c r="A417" s="52" t="s">
        <v>670</v>
      </c>
      <c r="B417" s="52" t="s">
        <v>529</v>
      </c>
      <c r="C417" s="66" t="s">
        <v>140</v>
      </c>
      <c r="D417" s="66" t="s">
        <v>447</v>
      </c>
    </row>
    <row r="418" spans="1:4">
      <c r="A418" s="52" t="s">
        <v>670</v>
      </c>
      <c r="B418" s="52" t="s">
        <v>530</v>
      </c>
      <c r="C418" s="66" t="s">
        <v>140</v>
      </c>
      <c r="D418" s="66" t="s">
        <v>447</v>
      </c>
    </row>
    <row r="419" spans="1:4">
      <c r="A419" s="52" t="s">
        <v>670</v>
      </c>
      <c r="B419" s="52" t="s">
        <v>530</v>
      </c>
      <c r="C419" s="66" t="s">
        <v>140</v>
      </c>
      <c r="D419" s="66" t="s">
        <v>447</v>
      </c>
    </row>
    <row r="420" spans="1:4">
      <c r="A420" s="52" t="s">
        <v>670</v>
      </c>
      <c r="B420" s="52" t="s">
        <v>530</v>
      </c>
      <c r="C420" s="66" t="s">
        <v>140</v>
      </c>
      <c r="D420" s="66" t="s">
        <v>447</v>
      </c>
    </row>
    <row r="421" spans="1:4">
      <c r="A421" s="52" t="s">
        <v>670</v>
      </c>
      <c r="B421" s="52" t="s">
        <v>530</v>
      </c>
      <c r="C421" s="66" t="s">
        <v>140</v>
      </c>
      <c r="D421" s="66" t="s">
        <v>447</v>
      </c>
    </row>
    <row r="422" spans="1:4">
      <c r="A422" s="52" t="s">
        <v>670</v>
      </c>
      <c r="B422" s="52" t="s">
        <v>534</v>
      </c>
      <c r="C422" s="66" t="s">
        <v>140</v>
      </c>
      <c r="D422" s="66" t="s">
        <v>447</v>
      </c>
    </row>
    <row r="423" spans="1:4">
      <c r="A423" s="52" t="s">
        <v>670</v>
      </c>
      <c r="B423" s="52" t="s">
        <v>671</v>
      </c>
      <c r="C423" s="66" t="s">
        <v>140</v>
      </c>
      <c r="D423" s="66" t="s">
        <v>447</v>
      </c>
    </row>
    <row r="424" spans="1:4">
      <c r="A424" s="52" t="s">
        <v>672</v>
      </c>
      <c r="B424" s="52" t="s">
        <v>529</v>
      </c>
      <c r="C424" s="66" t="s">
        <v>573</v>
      </c>
      <c r="D424" s="66" t="s">
        <v>447</v>
      </c>
    </row>
    <row r="425" spans="1:4">
      <c r="A425" s="52" t="s">
        <v>672</v>
      </c>
      <c r="B425" s="52" t="s">
        <v>530</v>
      </c>
      <c r="C425" s="66" t="s">
        <v>573</v>
      </c>
      <c r="D425" s="66" t="s">
        <v>447</v>
      </c>
    </row>
    <row r="426" spans="1:4">
      <c r="A426" s="52" t="s">
        <v>672</v>
      </c>
      <c r="B426" s="52" t="s">
        <v>530</v>
      </c>
      <c r="C426" s="66" t="s">
        <v>573</v>
      </c>
      <c r="D426" s="66" t="s">
        <v>447</v>
      </c>
    </row>
    <row r="427" spans="1:4">
      <c r="A427" s="52" t="s">
        <v>672</v>
      </c>
      <c r="B427" s="52" t="s">
        <v>530</v>
      </c>
      <c r="C427" s="66" t="s">
        <v>573</v>
      </c>
      <c r="D427" s="66" t="s">
        <v>447</v>
      </c>
    </row>
    <row r="428" spans="1:4">
      <c r="A428" s="52" t="s">
        <v>672</v>
      </c>
      <c r="B428" s="52" t="s">
        <v>530</v>
      </c>
      <c r="C428" s="66" t="s">
        <v>573</v>
      </c>
      <c r="D428" s="66" t="s">
        <v>447</v>
      </c>
    </row>
    <row r="429" spans="1:4">
      <c r="A429" s="52" t="s">
        <v>672</v>
      </c>
      <c r="B429" s="52" t="s">
        <v>673</v>
      </c>
      <c r="C429" s="66" t="s">
        <v>573</v>
      </c>
      <c r="D429" s="66" t="s">
        <v>447</v>
      </c>
    </row>
    <row r="430" spans="1:4">
      <c r="A430" s="52" t="s">
        <v>672</v>
      </c>
      <c r="B430" s="52" t="s">
        <v>517</v>
      </c>
      <c r="C430" s="66" t="s">
        <v>573</v>
      </c>
      <c r="D430" s="66" t="s">
        <v>447</v>
      </c>
    </row>
    <row r="431" spans="1:4">
      <c r="A431" s="52" t="s">
        <v>672</v>
      </c>
      <c r="B431" s="52" t="s">
        <v>674</v>
      </c>
      <c r="C431" s="66" t="s">
        <v>573</v>
      </c>
      <c r="D431" s="66" t="s">
        <v>447</v>
      </c>
    </row>
    <row r="432" spans="1:4">
      <c r="A432" s="52" t="s">
        <v>672</v>
      </c>
      <c r="B432" s="52" t="s">
        <v>534</v>
      </c>
      <c r="C432" s="66" t="s">
        <v>573</v>
      </c>
      <c r="D432" s="66" t="s">
        <v>447</v>
      </c>
    </row>
    <row r="433" spans="1:4">
      <c r="A433" s="52" t="s">
        <v>675</v>
      </c>
      <c r="B433" s="52" t="s">
        <v>676</v>
      </c>
      <c r="C433" s="66" t="s">
        <v>527</v>
      </c>
      <c r="D433" s="66" t="s">
        <v>447</v>
      </c>
    </row>
    <row r="434" spans="1:4">
      <c r="A434" s="52" t="s">
        <v>675</v>
      </c>
      <c r="B434" s="52" t="s">
        <v>529</v>
      </c>
      <c r="C434" s="66" t="s">
        <v>527</v>
      </c>
      <c r="D434" s="66" t="s">
        <v>447</v>
      </c>
    </row>
    <row r="435" spans="1:4">
      <c r="A435" s="52" t="s">
        <v>675</v>
      </c>
      <c r="B435" s="52" t="s">
        <v>530</v>
      </c>
      <c r="C435" s="66" t="s">
        <v>527</v>
      </c>
      <c r="D435" s="66" t="s">
        <v>447</v>
      </c>
    </row>
    <row r="436" spans="1:4">
      <c r="A436" s="52" t="s">
        <v>675</v>
      </c>
      <c r="B436" s="52" t="s">
        <v>530</v>
      </c>
      <c r="C436" s="66" t="s">
        <v>527</v>
      </c>
      <c r="D436" s="66" t="s">
        <v>447</v>
      </c>
    </row>
    <row r="437" spans="1:4">
      <c r="A437" s="52" t="s">
        <v>675</v>
      </c>
      <c r="B437" s="52" t="s">
        <v>530</v>
      </c>
      <c r="C437" s="66" t="s">
        <v>527</v>
      </c>
      <c r="D437" s="66" t="s">
        <v>447</v>
      </c>
    </row>
    <row r="438" spans="1:4">
      <c r="A438" s="52" t="s">
        <v>675</v>
      </c>
      <c r="B438" s="52" t="s">
        <v>530</v>
      </c>
      <c r="C438" s="66" t="s">
        <v>527</v>
      </c>
      <c r="D438" s="66" t="s">
        <v>447</v>
      </c>
    </row>
    <row r="439" spans="1:4">
      <c r="A439" s="52" t="s">
        <v>675</v>
      </c>
      <c r="B439" s="52" t="s">
        <v>677</v>
      </c>
      <c r="C439" s="66" t="s">
        <v>527</v>
      </c>
      <c r="D439" s="66" t="s">
        <v>447</v>
      </c>
    </row>
    <row r="440" spans="1:4">
      <c r="A440" s="52" t="s">
        <v>675</v>
      </c>
      <c r="B440" s="52" t="s">
        <v>534</v>
      </c>
      <c r="C440" s="66" t="s">
        <v>527</v>
      </c>
      <c r="D440" s="66" t="s">
        <v>447</v>
      </c>
    </row>
    <row r="441" spans="1:4">
      <c r="A441" s="52" t="s">
        <v>675</v>
      </c>
      <c r="B441" s="52" t="s">
        <v>547</v>
      </c>
      <c r="C441" s="66" t="s">
        <v>527</v>
      </c>
      <c r="D441" s="66" t="s">
        <v>447</v>
      </c>
    </row>
    <row r="442" spans="1:4">
      <c r="A442" s="52" t="s">
        <v>678</v>
      </c>
      <c r="B442" s="52" t="s">
        <v>529</v>
      </c>
      <c r="C442" s="66" t="s">
        <v>679</v>
      </c>
      <c r="D442" s="66" t="s">
        <v>447</v>
      </c>
    </row>
    <row r="443" spans="1:4">
      <c r="A443" s="52" t="s">
        <v>678</v>
      </c>
      <c r="B443" s="52" t="s">
        <v>680</v>
      </c>
      <c r="C443" s="66" t="s">
        <v>679</v>
      </c>
      <c r="D443" s="66" t="s">
        <v>447</v>
      </c>
    </row>
    <row r="444" spans="1:4">
      <c r="A444" s="52" t="s">
        <v>678</v>
      </c>
      <c r="B444" s="52" t="s">
        <v>530</v>
      </c>
      <c r="C444" s="66" t="s">
        <v>679</v>
      </c>
      <c r="D444" s="66" t="s">
        <v>447</v>
      </c>
    </row>
    <row r="445" spans="1:4">
      <c r="A445" s="52" t="s">
        <v>678</v>
      </c>
      <c r="B445" s="52" t="s">
        <v>530</v>
      </c>
      <c r="C445" s="66" t="s">
        <v>679</v>
      </c>
      <c r="D445" s="66" t="s">
        <v>447</v>
      </c>
    </row>
    <row r="446" spans="1:4">
      <c r="A446" s="52" t="s">
        <v>678</v>
      </c>
      <c r="B446" s="52" t="s">
        <v>530</v>
      </c>
      <c r="C446" s="66" t="s">
        <v>679</v>
      </c>
      <c r="D446" s="66" t="s">
        <v>447</v>
      </c>
    </row>
    <row r="447" spans="1:4">
      <c r="A447" s="52" t="s">
        <v>678</v>
      </c>
      <c r="B447" s="52" t="s">
        <v>530</v>
      </c>
      <c r="C447" s="66" t="s">
        <v>679</v>
      </c>
      <c r="D447" s="66" t="s">
        <v>447</v>
      </c>
    </row>
    <row r="448" spans="1:4">
      <c r="A448" s="52" t="s">
        <v>678</v>
      </c>
      <c r="B448" s="52" t="s">
        <v>488</v>
      </c>
      <c r="C448" s="66" t="s">
        <v>679</v>
      </c>
      <c r="D448" s="66" t="s">
        <v>447</v>
      </c>
    </row>
    <row r="449" spans="1:4">
      <c r="A449" s="52" t="s">
        <v>678</v>
      </c>
      <c r="B449" s="52" t="s">
        <v>494</v>
      </c>
      <c r="C449" s="66" t="s">
        <v>679</v>
      </c>
      <c r="D449" s="66" t="s">
        <v>447</v>
      </c>
    </row>
    <row r="450" spans="1:4">
      <c r="A450" s="52" t="s">
        <v>678</v>
      </c>
      <c r="B450" s="52" t="s">
        <v>534</v>
      </c>
      <c r="C450" s="66" t="s">
        <v>679</v>
      </c>
      <c r="D450" s="66" t="s">
        <v>447</v>
      </c>
    </row>
    <row r="451" spans="1:4">
      <c r="A451" s="52" t="s">
        <v>681</v>
      </c>
      <c r="B451" s="52" t="s">
        <v>682</v>
      </c>
      <c r="C451" s="66" t="s">
        <v>450</v>
      </c>
      <c r="D451" s="66" t="s">
        <v>447</v>
      </c>
    </row>
    <row r="452" spans="1:4">
      <c r="A452" s="52" t="s">
        <v>681</v>
      </c>
      <c r="B452" s="52" t="s">
        <v>526</v>
      </c>
      <c r="C452" s="66" t="s">
        <v>450</v>
      </c>
      <c r="D452" s="66" t="s">
        <v>447</v>
      </c>
    </row>
    <row r="453" spans="1:4">
      <c r="A453" s="52" t="s">
        <v>681</v>
      </c>
      <c r="B453" s="52" t="s">
        <v>683</v>
      </c>
      <c r="C453" s="66" t="s">
        <v>450</v>
      </c>
      <c r="D453" s="66" t="s">
        <v>447</v>
      </c>
    </row>
    <row r="454" spans="1:4">
      <c r="A454" s="52" t="s">
        <v>681</v>
      </c>
      <c r="B454" s="52" t="s">
        <v>684</v>
      </c>
      <c r="C454" s="66" t="s">
        <v>450</v>
      </c>
      <c r="D454" s="66" t="s">
        <v>447</v>
      </c>
    </row>
    <row r="455" spans="1:4">
      <c r="A455" s="52" t="s">
        <v>681</v>
      </c>
      <c r="B455" s="52" t="s">
        <v>685</v>
      </c>
      <c r="C455" s="66" t="s">
        <v>450</v>
      </c>
      <c r="D455" s="66" t="s">
        <v>447</v>
      </c>
    </row>
    <row r="456" spans="1:4">
      <c r="A456" s="52" t="s">
        <v>681</v>
      </c>
      <c r="B456" s="52" t="s">
        <v>686</v>
      </c>
      <c r="C456" s="66" t="s">
        <v>450</v>
      </c>
      <c r="D456" s="66" t="s">
        <v>447</v>
      </c>
    </row>
    <row r="457" spans="1:4">
      <c r="A457" s="52" t="s">
        <v>687</v>
      </c>
      <c r="B457" s="52" t="s">
        <v>688</v>
      </c>
      <c r="C457" s="66" t="s">
        <v>527</v>
      </c>
      <c r="D457" s="66" t="s">
        <v>447</v>
      </c>
    </row>
    <row r="458" spans="1:4">
      <c r="A458" s="52" t="s">
        <v>687</v>
      </c>
      <c r="B458" s="52" t="s">
        <v>517</v>
      </c>
      <c r="C458" s="66" t="s">
        <v>527</v>
      </c>
      <c r="D458" s="66" t="s">
        <v>447</v>
      </c>
    </row>
    <row r="459" spans="1:4">
      <c r="A459" s="52" t="s">
        <v>689</v>
      </c>
      <c r="B459" s="52" t="s">
        <v>690</v>
      </c>
      <c r="C459" s="66" t="s">
        <v>527</v>
      </c>
      <c r="D459" s="66" t="s">
        <v>447</v>
      </c>
    </row>
    <row r="460" spans="1:4">
      <c r="A460" s="52" t="s">
        <v>689</v>
      </c>
      <c r="B460" s="52" t="s">
        <v>691</v>
      </c>
      <c r="C460" s="66" t="s">
        <v>527</v>
      </c>
      <c r="D460" s="66" t="s">
        <v>447</v>
      </c>
    </row>
    <row r="461" spans="1:4">
      <c r="A461" s="52" t="s">
        <v>689</v>
      </c>
      <c r="B461" s="52" t="s">
        <v>692</v>
      </c>
      <c r="C461" s="66" t="s">
        <v>527</v>
      </c>
      <c r="D461" s="66" t="s">
        <v>447</v>
      </c>
    </row>
    <row r="462" spans="1:4">
      <c r="A462" s="52" t="s">
        <v>693</v>
      </c>
      <c r="B462" s="52" t="s">
        <v>633</v>
      </c>
      <c r="C462" s="66" t="s">
        <v>450</v>
      </c>
      <c r="D462" s="66" t="s">
        <v>447</v>
      </c>
    </row>
    <row r="463" spans="1:4">
      <c r="A463" s="52" t="s">
        <v>693</v>
      </c>
      <c r="B463" s="52" t="s">
        <v>644</v>
      </c>
      <c r="C463" s="66" t="s">
        <v>450</v>
      </c>
      <c r="D463" s="66" t="s">
        <v>447</v>
      </c>
    </row>
    <row r="464" spans="1:4">
      <c r="A464" s="52" t="s">
        <v>694</v>
      </c>
      <c r="B464" s="52" t="s">
        <v>695</v>
      </c>
      <c r="C464" s="66" t="s">
        <v>450</v>
      </c>
      <c r="D464" s="66" t="s">
        <v>447</v>
      </c>
    </row>
    <row r="465" spans="1:4">
      <c r="A465" s="52" t="s">
        <v>694</v>
      </c>
      <c r="B465" s="52" t="s">
        <v>549</v>
      </c>
      <c r="C465" s="66" t="s">
        <v>450</v>
      </c>
      <c r="D465" s="66" t="s">
        <v>447</v>
      </c>
    </row>
    <row r="466" spans="1:4">
      <c r="A466" s="52" t="s">
        <v>694</v>
      </c>
      <c r="B466" s="52" t="s">
        <v>549</v>
      </c>
      <c r="C466" s="66" t="s">
        <v>450</v>
      </c>
      <c r="D466" s="66" t="s">
        <v>447</v>
      </c>
    </row>
    <row r="467" spans="1:4">
      <c r="A467" s="52" t="s">
        <v>694</v>
      </c>
      <c r="B467" s="52" t="s">
        <v>696</v>
      </c>
      <c r="C467" s="66" t="s">
        <v>450</v>
      </c>
      <c r="D467" s="66" t="s">
        <v>447</v>
      </c>
    </row>
    <row r="468" spans="1:4">
      <c r="A468" s="52" t="s">
        <v>694</v>
      </c>
      <c r="B468" s="52" t="s">
        <v>495</v>
      </c>
      <c r="C468" s="66" t="s">
        <v>450</v>
      </c>
      <c r="D468" s="66" t="s">
        <v>447</v>
      </c>
    </row>
    <row r="469" spans="1:4">
      <c r="A469" s="52" t="s">
        <v>694</v>
      </c>
      <c r="B469" s="52" t="s">
        <v>697</v>
      </c>
      <c r="C469" s="66" t="s">
        <v>450</v>
      </c>
      <c r="D469" s="66" t="s">
        <v>447</v>
      </c>
    </row>
    <row r="470" spans="1:4">
      <c r="A470" s="52" t="s">
        <v>698</v>
      </c>
      <c r="B470" s="52" t="s">
        <v>699</v>
      </c>
      <c r="C470" s="66" t="s">
        <v>450</v>
      </c>
      <c r="D470" s="66" t="s">
        <v>447</v>
      </c>
    </row>
    <row r="471" spans="1:4">
      <c r="A471" s="52" t="s">
        <v>698</v>
      </c>
      <c r="B471" s="52" t="s">
        <v>700</v>
      </c>
      <c r="C471" s="66" t="s">
        <v>450</v>
      </c>
      <c r="D471" s="66" t="s">
        <v>447</v>
      </c>
    </row>
    <row r="472" spans="1:4">
      <c r="A472" s="52" t="s">
        <v>698</v>
      </c>
      <c r="B472" s="52" t="s">
        <v>581</v>
      </c>
      <c r="C472" s="66" t="s">
        <v>450</v>
      </c>
      <c r="D472" s="66" t="s">
        <v>447</v>
      </c>
    </row>
    <row r="473" spans="1:4">
      <c r="A473" s="52" t="s">
        <v>698</v>
      </c>
      <c r="B473" s="52" t="s">
        <v>701</v>
      </c>
      <c r="C473" s="66" t="s">
        <v>450</v>
      </c>
      <c r="D473" s="66" t="s">
        <v>447</v>
      </c>
    </row>
    <row r="474" spans="1:4">
      <c r="A474" s="52" t="s">
        <v>698</v>
      </c>
      <c r="B474" s="52" t="s">
        <v>701</v>
      </c>
      <c r="C474" s="66" t="s">
        <v>450</v>
      </c>
      <c r="D474" s="66" t="s">
        <v>447</v>
      </c>
    </row>
    <row r="475" spans="1:4">
      <c r="A475" s="52" t="s">
        <v>698</v>
      </c>
      <c r="B475" s="52" t="s">
        <v>702</v>
      </c>
      <c r="C475" s="66" t="s">
        <v>450</v>
      </c>
      <c r="D475" s="66" t="s">
        <v>447</v>
      </c>
    </row>
    <row r="476" spans="1:4">
      <c r="A476" s="52" t="s">
        <v>698</v>
      </c>
      <c r="B476" s="52" t="s">
        <v>633</v>
      </c>
      <c r="C476" s="66" t="s">
        <v>450</v>
      </c>
      <c r="D476" s="66" t="s">
        <v>447</v>
      </c>
    </row>
    <row r="477" spans="1:4">
      <c r="A477" s="52" t="s">
        <v>698</v>
      </c>
      <c r="B477" s="52" t="s">
        <v>633</v>
      </c>
      <c r="C477" s="66" t="s">
        <v>450</v>
      </c>
      <c r="D477" s="66" t="s">
        <v>447</v>
      </c>
    </row>
    <row r="478" spans="1:4">
      <c r="A478" s="52" t="s">
        <v>698</v>
      </c>
      <c r="B478" s="52" t="s">
        <v>633</v>
      </c>
      <c r="C478" s="66" t="s">
        <v>450</v>
      </c>
      <c r="D478" s="66" t="s">
        <v>447</v>
      </c>
    </row>
    <row r="479" spans="1:4">
      <c r="A479" s="52" t="s">
        <v>698</v>
      </c>
      <c r="B479" s="52" t="s">
        <v>703</v>
      </c>
      <c r="C479" s="66" t="s">
        <v>450</v>
      </c>
      <c r="D479" s="66" t="s">
        <v>447</v>
      </c>
    </row>
    <row r="480" spans="1:4">
      <c r="A480" s="52" t="s">
        <v>698</v>
      </c>
      <c r="B480" s="52" t="s">
        <v>635</v>
      </c>
      <c r="C480" s="66" t="s">
        <v>450</v>
      </c>
      <c r="D480" s="66" t="s">
        <v>447</v>
      </c>
    </row>
    <row r="481" spans="1:4">
      <c r="A481" s="52" t="s">
        <v>698</v>
      </c>
      <c r="B481" s="52" t="s">
        <v>704</v>
      </c>
      <c r="C481" s="66" t="s">
        <v>450</v>
      </c>
      <c r="D481" s="66" t="s">
        <v>447</v>
      </c>
    </row>
    <row r="482" spans="1:4">
      <c r="A482" s="52" t="s">
        <v>698</v>
      </c>
      <c r="B482" s="52" t="s">
        <v>705</v>
      </c>
      <c r="C482" s="66" t="s">
        <v>450</v>
      </c>
      <c r="D482" s="66" t="s">
        <v>447</v>
      </c>
    </row>
    <row r="483" spans="1:4">
      <c r="A483" s="52" t="s">
        <v>698</v>
      </c>
      <c r="B483" s="52" t="s">
        <v>706</v>
      </c>
      <c r="C483" s="66" t="s">
        <v>450</v>
      </c>
      <c r="D483" s="66" t="s">
        <v>447</v>
      </c>
    </row>
    <row r="484" spans="1:4">
      <c r="A484" s="52" t="s">
        <v>698</v>
      </c>
      <c r="B484" s="52" t="s">
        <v>698</v>
      </c>
      <c r="C484" s="66" t="s">
        <v>450</v>
      </c>
      <c r="D484" s="66" t="s">
        <v>447</v>
      </c>
    </row>
    <row r="485" spans="1:4">
      <c r="A485" s="52" t="s">
        <v>698</v>
      </c>
      <c r="B485" s="52" t="s">
        <v>707</v>
      </c>
      <c r="C485" s="66" t="s">
        <v>450</v>
      </c>
      <c r="D485" s="66" t="s">
        <v>447</v>
      </c>
    </row>
    <row r="486" spans="1:4">
      <c r="A486" s="52" t="s">
        <v>698</v>
      </c>
      <c r="B486" s="52" t="s">
        <v>708</v>
      </c>
      <c r="C486" s="66" t="s">
        <v>450</v>
      </c>
      <c r="D486" s="66" t="s">
        <v>447</v>
      </c>
    </row>
    <row r="487" spans="1:4">
      <c r="A487" s="52" t="s">
        <v>698</v>
      </c>
      <c r="B487" s="52" t="s">
        <v>652</v>
      </c>
      <c r="C487" s="66" t="s">
        <v>450</v>
      </c>
      <c r="D487" s="66" t="s">
        <v>447</v>
      </c>
    </row>
    <row r="488" spans="1:4">
      <c r="A488" s="52" t="s">
        <v>698</v>
      </c>
      <c r="B488" s="52" t="s">
        <v>709</v>
      </c>
      <c r="C488" s="66" t="s">
        <v>450</v>
      </c>
      <c r="D488" s="66" t="s">
        <v>447</v>
      </c>
    </row>
    <row r="489" spans="1:4">
      <c r="A489" s="52" t="s">
        <v>698</v>
      </c>
      <c r="B489" s="52" t="s">
        <v>710</v>
      </c>
      <c r="C489" s="66" t="s">
        <v>450</v>
      </c>
      <c r="D489" s="66" t="s">
        <v>447</v>
      </c>
    </row>
    <row r="490" spans="1:4">
      <c r="A490" s="52" t="s">
        <v>698</v>
      </c>
      <c r="B490" s="52" t="s">
        <v>711</v>
      </c>
      <c r="C490" s="66" t="s">
        <v>450</v>
      </c>
      <c r="D490" s="66" t="s">
        <v>447</v>
      </c>
    </row>
    <row r="491" spans="1:4">
      <c r="A491" s="52" t="s">
        <v>698</v>
      </c>
      <c r="B491" s="52" t="s">
        <v>712</v>
      </c>
      <c r="C491" s="66" t="s">
        <v>450</v>
      </c>
      <c r="D491" s="66" t="s">
        <v>447</v>
      </c>
    </row>
    <row r="492" spans="1:4">
      <c r="A492" s="52" t="s">
        <v>698</v>
      </c>
      <c r="B492" s="52" t="s">
        <v>713</v>
      </c>
      <c r="C492" s="66" t="s">
        <v>450</v>
      </c>
      <c r="D492" s="66" t="s">
        <v>447</v>
      </c>
    </row>
    <row r="493" spans="1:4">
      <c r="A493" s="52" t="s">
        <v>698</v>
      </c>
      <c r="B493" s="52" t="s">
        <v>714</v>
      </c>
      <c r="C493" s="66" t="s">
        <v>450</v>
      </c>
      <c r="D493" s="66" t="s">
        <v>447</v>
      </c>
    </row>
    <row r="494" spans="1:4">
      <c r="A494" s="52" t="s">
        <v>698</v>
      </c>
      <c r="B494" s="52" t="s">
        <v>715</v>
      </c>
      <c r="C494" s="66" t="s">
        <v>450</v>
      </c>
      <c r="D494" s="66" t="s">
        <v>447</v>
      </c>
    </row>
    <row r="495" spans="1:4">
      <c r="A495" s="52" t="s">
        <v>698</v>
      </c>
      <c r="B495" s="52" t="s">
        <v>565</v>
      </c>
      <c r="C495" s="66" t="s">
        <v>450</v>
      </c>
      <c r="D495" s="66" t="s">
        <v>447</v>
      </c>
    </row>
    <row r="496" spans="1:4">
      <c r="A496" s="52" t="s">
        <v>698</v>
      </c>
      <c r="B496" s="52" t="s">
        <v>716</v>
      </c>
      <c r="C496" s="66" t="s">
        <v>450</v>
      </c>
      <c r="D496" s="66" t="s">
        <v>447</v>
      </c>
    </row>
    <row r="497" spans="1:4">
      <c r="A497" s="52" t="s">
        <v>698</v>
      </c>
      <c r="B497" s="52" t="s">
        <v>522</v>
      </c>
      <c r="C497" s="66" t="s">
        <v>450</v>
      </c>
      <c r="D497" s="66" t="s">
        <v>447</v>
      </c>
    </row>
    <row r="498" spans="1:4">
      <c r="A498" s="52" t="s">
        <v>698</v>
      </c>
      <c r="B498" s="52" t="s">
        <v>522</v>
      </c>
      <c r="C498" s="66" t="s">
        <v>450</v>
      </c>
      <c r="D498" s="66" t="s">
        <v>447</v>
      </c>
    </row>
    <row r="499" spans="1:4">
      <c r="A499" s="52" t="s">
        <v>698</v>
      </c>
      <c r="B499" s="52" t="s">
        <v>522</v>
      </c>
      <c r="C499" s="66" t="s">
        <v>450</v>
      </c>
      <c r="D499" s="66" t="s">
        <v>447</v>
      </c>
    </row>
    <row r="500" spans="1:4">
      <c r="A500" s="52" t="s">
        <v>698</v>
      </c>
      <c r="B500" s="52" t="s">
        <v>522</v>
      </c>
      <c r="C500" s="66" t="s">
        <v>450</v>
      </c>
      <c r="D500" s="66" t="s">
        <v>447</v>
      </c>
    </row>
    <row r="501" spans="1:4">
      <c r="A501" s="52" t="s">
        <v>698</v>
      </c>
      <c r="B501" s="52" t="s">
        <v>522</v>
      </c>
      <c r="C501" s="66" t="s">
        <v>450</v>
      </c>
      <c r="D501" s="66" t="s">
        <v>447</v>
      </c>
    </row>
    <row r="502" spans="1:4">
      <c r="A502" s="52" t="s">
        <v>698</v>
      </c>
      <c r="B502" s="52" t="s">
        <v>717</v>
      </c>
      <c r="C502" s="66" t="s">
        <v>450</v>
      </c>
      <c r="D502" s="66" t="s">
        <v>447</v>
      </c>
    </row>
    <row r="503" spans="1:4">
      <c r="A503" s="52" t="s">
        <v>718</v>
      </c>
      <c r="B503" s="52" t="s">
        <v>719</v>
      </c>
      <c r="C503" s="66" t="s">
        <v>450</v>
      </c>
      <c r="D503" s="66" t="s">
        <v>447</v>
      </c>
    </row>
    <row r="504" spans="1:4">
      <c r="A504" s="52" t="s">
        <v>718</v>
      </c>
      <c r="B504" s="52" t="s">
        <v>720</v>
      </c>
      <c r="C504" s="66" t="s">
        <v>450</v>
      </c>
      <c r="D504" s="66" t="s">
        <v>447</v>
      </c>
    </row>
    <row r="505" spans="1:4">
      <c r="A505" s="52" t="s">
        <v>718</v>
      </c>
      <c r="B505" s="52" t="s">
        <v>718</v>
      </c>
      <c r="C505" s="66" t="s">
        <v>450</v>
      </c>
      <c r="D505" s="66" t="s">
        <v>447</v>
      </c>
    </row>
    <row r="506" spans="1:4">
      <c r="A506" s="52" t="s">
        <v>718</v>
      </c>
      <c r="B506" s="52" t="s">
        <v>524</v>
      </c>
      <c r="C506" s="66" t="s">
        <v>450</v>
      </c>
      <c r="D506" s="66" t="s">
        <v>447</v>
      </c>
    </row>
    <row r="507" spans="1:4">
      <c r="A507" s="52" t="s">
        <v>718</v>
      </c>
      <c r="B507" s="52" t="s">
        <v>524</v>
      </c>
      <c r="C507" s="66" t="s">
        <v>450</v>
      </c>
      <c r="D507" s="66" t="s">
        <v>447</v>
      </c>
    </row>
    <row r="508" spans="1:4">
      <c r="A508" s="52" t="s">
        <v>718</v>
      </c>
      <c r="B508" s="52" t="s">
        <v>721</v>
      </c>
      <c r="C508" s="66" t="s">
        <v>450</v>
      </c>
      <c r="D508" s="66" t="s">
        <v>447</v>
      </c>
    </row>
    <row r="509" spans="1:4">
      <c r="A509" s="52" t="s">
        <v>718</v>
      </c>
      <c r="B509" s="52" t="s">
        <v>722</v>
      </c>
      <c r="C509" s="66" t="s">
        <v>450</v>
      </c>
      <c r="D509" s="66" t="s">
        <v>447</v>
      </c>
    </row>
    <row r="510" spans="1:4">
      <c r="A510" s="52" t="s">
        <v>718</v>
      </c>
      <c r="B510" s="52" t="s">
        <v>723</v>
      </c>
      <c r="C510" s="66" t="s">
        <v>450</v>
      </c>
      <c r="D510" s="66" t="s">
        <v>447</v>
      </c>
    </row>
    <row r="511" spans="1:4">
      <c r="A511" s="52" t="s">
        <v>718</v>
      </c>
      <c r="B511" s="52" t="s">
        <v>724</v>
      </c>
      <c r="C511" s="66" t="s">
        <v>450</v>
      </c>
      <c r="D511" s="66" t="s">
        <v>447</v>
      </c>
    </row>
    <row r="512" spans="1:4">
      <c r="A512" s="52" t="s">
        <v>718</v>
      </c>
      <c r="B512" s="52" t="s">
        <v>725</v>
      </c>
      <c r="C512" s="66" t="s">
        <v>450</v>
      </c>
      <c r="D512" s="66" t="s">
        <v>447</v>
      </c>
    </row>
    <row r="513" spans="1:4">
      <c r="A513" s="52" t="s">
        <v>726</v>
      </c>
      <c r="B513" s="52" t="s">
        <v>727</v>
      </c>
      <c r="C513" s="66" t="s">
        <v>450</v>
      </c>
      <c r="D513" s="66" t="s">
        <v>447</v>
      </c>
    </row>
    <row r="514" spans="1:4">
      <c r="A514" s="52" t="s">
        <v>728</v>
      </c>
      <c r="B514" s="52" t="s">
        <v>729</v>
      </c>
      <c r="C514" s="66" t="s">
        <v>450</v>
      </c>
      <c r="D514" s="66" t="s">
        <v>447</v>
      </c>
    </row>
    <row r="515" spans="1:4">
      <c r="A515" s="52" t="s">
        <v>730</v>
      </c>
      <c r="B515" s="52" t="s">
        <v>487</v>
      </c>
      <c r="C515" s="66" t="s">
        <v>450</v>
      </c>
      <c r="D515" s="66" t="s">
        <v>447</v>
      </c>
    </row>
    <row r="516" spans="1:4">
      <c r="A516" s="52" t="s">
        <v>730</v>
      </c>
      <c r="B516" s="52" t="s">
        <v>731</v>
      </c>
      <c r="C516" s="66" t="s">
        <v>450</v>
      </c>
      <c r="D516" s="66" t="s">
        <v>447</v>
      </c>
    </row>
    <row r="517" spans="1:4">
      <c r="A517" s="52" t="s">
        <v>730</v>
      </c>
      <c r="B517" s="52" t="s">
        <v>673</v>
      </c>
      <c r="C517" s="66" t="s">
        <v>450</v>
      </c>
      <c r="D517" s="66" t="s">
        <v>447</v>
      </c>
    </row>
    <row r="518" spans="1:4">
      <c r="A518" s="52" t="s">
        <v>730</v>
      </c>
      <c r="B518" s="52" t="s">
        <v>732</v>
      </c>
      <c r="C518" s="66" t="s">
        <v>450</v>
      </c>
      <c r="D518" s="66" t="s">
        <v>447</v>
      </c>
    </row>
    <row r="519" spans="1:4">
      <c r="A519" s="52" t="s">
        <v>730</v>
      </c>
      <c r="B519" s="52" t="s">
        <v>733</v>
      </c>
      <c r="C519" s="66" t="s">
        <v>450</v>
      </c>
      <c r="D519" s="66" t="s">
        <v>447</v>
      </c>
    </row>
    <row r="520" spans="1:4">
      <c r="A520" s="52" t="s">
        <v>734</v>
      </c>
      <c r="B520" s="52" t="s">
        <v>472</v>
      </c>
      <c r="C520" s="66" t="s">
        <v>450</v>
      </c>
      <c r="D520" s="66" t="s">
        <v>447</v>
      </c>
    </row>
    <row r="521" spans="1:4">
      <c r="A521" s="52" t="s">
        <v>734</v>
      </c>
      <c r="B521" s="52" t="s">
        <v>472</v>
      </c>
      <c r="C521" s="66" t="s">
        <v>450</v>
      </c>
      <c r="D521" s="66" t="s">
        <v>447</v>
      </c>
    </row>
    <row r="522" spans="1:4">
      <c r="A522" s="52" t="s">
        <v>735</v>
      </c>
      <c r="B522" s="52" t="s">
        <v>690</v>
      </c>
      <c r="C522" s="66" t="s">
        <v>140</v>
      </c>
      <c r="D522" s="66" t="s">
        <v>447</v>
      </c>
    </row>
    <row r="523" spans="1:4">
      <c r="A523" s="52" t="s">
        <v>735</v>
      </c>
      <c r="B523" s="52" t="s">
        <v>736</v>
      </c>
      <c r="C523" s="66" t="s">
        <v>140</v>
      </c>
      <c r="D523" s="66" t="s">
        <v>447</v>
      </c>
    </row>
    <row r="524" spans="1:4">
      <c r="A524" s="52" t="s">
        <v>735</v>
      </c>
      <c r="B524" s="52" t="s">
        <v>736</v>
      </c>
      <c r="C524" s="66" t="s">
        <v>140</v>
      </c>
      <c r="D524" s="66" t="s">
        <v>447</v>
      </c>
    </row>
    <row r="525" spans="1:4">
      <c r="A525" s="52" t="s">
        <v>737</v>
      </c>
      <c r="B525" s="52" t="s">
        <v>738</v>
      </c>
      <c r="C525" s="66" t="s">
        <v>739</v>
      </c>
      <c r="D525" s="66" t="s">
        <v>447</v>
      </c>
    </row>
    <row r="526" spans="1:4">
      <c r="A526" s="52" t="s">
        <v>737</v>
      </c>
      <c r="B526" s="52" t="s">
        <v>740</v>
      </c>
      <c r="C526" s="66" t="s">
        <v>739</v>
      </c>
      <c r="D526" s="66" t="s">
        <v>447</v>
      </c>
    </row>
    <row r="527" spans="1:4">
      <c r="A527" s="52" t="s">
        <v>737</v>
      </c>
      <c r="B527" s="52" t="s">
        <v>741</v>
      </c>
      <c r="C527" s="66" t="s">
        <v>739</v>
      </c>
      <c r="D527" s="66" t="s">
        <v>447</v>
      </c>
    </row>
    <row r="528" spans="1:4">
      <c r="A528" s="52" t="s">
        <v>742</v>
      </c>
      <c r="B528" s="52" t="s">
        <v>486</v>
      </c>
      <c r="C528" s="66" t="s">
        <v>140</v>
      </c>
      <c r="D528" s="66" t="s">
        <v>447</v>
      </c>
    </row>
    <row r="529" spans="1:4">
      <c r="A529" s="52" t="s">
        <v>742</v>
      </c>
      <c r="B529" s="52" t="s">
        <v>743</v>
      </c>
      <c r="C529" s="66" t="s">
        <v>140</v>
      </c>
      <c r="D529" s="66" t="s">
        <v>447</v>
      </c>
    </row>
    <row r="530" spans="1:4">
      <c r="A530" s="52" t="s">
        <v>742</v>
      </c>
      <c r="B530" s="52" t="s">
        <v>744</v>
      </c>
      <c r="C530" s="66" t="s">
        <v>140</v>
      </c>
      <c r="D530" s="66" t="s">
        <v>447</v>
      </c>
    </row>
    <row r="531" spans="1:4">
      <c r="A531" s="52" t="s">
        <v>745</v>
      </c>
      <c r="B531" s="52" t="s">
        <v>746</v>
      </c>
      <c r="C531" s="66" t="s">
        <v>453</v>
      </c>
      <c r="D531" s="66" t="s">
        <v>447</v>
      </c>
    </row>
    <row r="532" spans="1:4">
      <c r="A532" s="52" t="s">
        <v>747</v>
      </c>
      <c r="B532" s="52" t="s">
        <v>494</v>
      </c>
      <c r="C532" s="66" t="s">
        <v>573</v>
      </c>
      <c r="D532" s="66" t="s">
        <v>447</v>
      </c>
    </row>
    <row r="533" spans="1:4">
      <c r="A533" s="52" t="s">
        <v>748</v>
      </c>
      <c r="B533" s="52" t="s">
        <v>680</v>
      </c>
      <c r="C533" s="66" t="s">
        <v>573</v>
      </c>
      <c r="D533" s="66" t="s">
        <v>447</v>
      </c>
    </row>
    <row r="534" spans="1:4">
      <c r="A534" s="52" t="s">
        <v>748</v>
      </c>
      <c r="B534" s="52" t="s">
        <v>532</v>
      </c>
      <c r="C534" s="66" t="s">
        <v>573</v>
      </c>
      <c r="D534" s="66" t="s">
        <v>447</v>
      </c>
    </row>
    <row r="535" spans="1:4">
      <c r="A535" s="52" t="s">
        <v>748</v>
      </c>
      <c r="B535" s="52" t="s">
        <v>749</v>
      </c>
      <c r="C535" s="66" t="s">
        <v>573</v>
      </c>
      <c r="D535" s="66" t="s">
        <v>447</v>
      </c>
    </row>
    <row r="536" spans="1:4">
      <c r="A536" s="52" t="s">
        <v>750</v>
      </c>
      <c r="B536" s="52" t="s">
        <v>526</v>
      </c>
      <c r="C536" s="66" t="s">
        <v>515</v>
      </c>
      <c r="D536" s="66" t="s">
        <v>447</v>
      </c>
    </row>
    <row r="537" spans="1:4">
      <c r="A537" s="52" t="s">
        <v>750</v>
      </c>
      <c r="B537" s="52" t="s">
        <v>524</v>
      </c>
      <c r="C537" s="66" t="s">
        <v>515</v>
      </c>
      <c r="D537" s="66" t="s">
        <v>447</v>
      </c>
    </row>
    <row r="538" spans="1:4">
      <c r="A538" s="52" t="s">
        <v>750</v>
      </c>
      <c r="B538" s="52" t="s">
        <v>751</v>
      </c>
      <c r="C538" s="66" t="s">
        <v>515</v>
      </c>
      <c r="D538" s="66" t="s">
        <v>447</v>
      </c>
    </row>
    <row r="539" spans="1:4">
      <c r="A539" s="52" t="s">
        <v>752</v>
      </c>
      <c r="B539" s="52" t="s">
        <v>753</v>
      </c>
      <c r="C539" s="66" t="s">
        <v>450</v>
      </c>
      <c r="D539" s="66" t="s">
        <v>447</v>
      </c>
    </row>
    <row r="540" spans="1:4">
      <c r="A540" s="52" t="s">
        <v>752</v>
      </c>
      <c r="B540" s="52" t="s">
        <v>473</v>
      </c>
      <c r="C540" s="66" t="s">
        <v>450</v>
      </c>
      <c r="D540" s="66" t="s">
        <v>447</v>
      </c>
    </row>
    <row r="541" spans="1:4">
      <c r="A541" s="52" t="s">
        <v>754</v>
      </c>
      <c r="B541" s="52" t="s">
        <v>755</v>
      </c>
      <c r="C541" s="66" t="s">
        <v>450</v>
      </c>
      <c r="D541" s="66" t="s">
        <v>447</v>
      </c>
    </row>
    <row r="542" spans="1:4">
      <c r="A542" s="52" t="s">
        <v>754</v>
      </c>
      <c r="B542" s="52" t="s">
        <v>472</v>
      </c>
      <c r="C542" s="66" t="s">
        <v>450</v>
      </c>
      <c r="D542" s="66" t="s">
        <v>447</v>
      </c>
    </row>
    <row r="543" spans="1:4">
      <c r="A543" s="52" t="s">
        <v>754</v>
      </c>
      <c r="B543" s="52" t="s">
        <v>455</v>
      </c>
      <c r="C543" s="66" t="s">
        <v>450</v>
      </c>
      <c r="D543" s="66" t="s">
        <v>447</v>
      </c>
    </row>
    <row r="544" spans="1:4">
      <c r="A544" s="52" t="s">
        <v>754</v>
      </c>
      <c r="B544" s="52" t="s">
        <v>547</v>
      </c>
      <c r="C544" s="66" t="s">
        <v>450</v>
      </c>
      <c r="D544" s="66" t="s">
        <v>447</v>
      </c>
    </row>
    <row r="545" spans="1:4">
      <c r="A545" s="52" t="s">
        <v>754</v>
      </c>
      <c r="B545" s="52" t="s">
        <v>756</v>
      </c>
      <c r="C545" s="66" t="s">
        <v>450</v>
      </c>
      <c r="D545" s="66" t="s">
        <v>447</v>
      </c>
    </row>
    <row r="546" spans="1:4">
      <c r="A546" s="52" t="s">
        <v>754</v>
      </c>
      <c r="B546" s="52" t="s">
        <v>522</v>
      </c>
      <c r="C546" s="66" t="s">
        <v>450</v>
      </c>
      <c r="D546" s="66" t="s">
        <v>447</v>
      </c>
    </row>
    <row r="547" spans="1:4">
      <c r="A547" s="52" t="s">
        <v>754</v>
      </c>
      <c r="B547" s="52" t="s">
        <v>757</v>
      </c>
      <c r="C547" s="66" t="s">
        <v>450</v>
      </c>
      <c r="D547" s="66" t="s">
        <v>447</v>
      </c>
    </row>
    <row r="548" spans="1:4">
      <c r="A548" s="52" t="s">
        <v>754</v>
      </c>
      <c r="B548" s="52" t="s">
        <v>758</v>
      </c>
      <c r="C548" s="66" t="s">
        <v>450</v>
      </c>
      <c r="D548" s="66" t="s">
        <v>447</v>
      </c>
    </row>
    <row r="549" spans="1:4">
      <c r="A549" s="52" t="s">
        <v>759</v>
      </c>
      <c r="B549" s="52" t="s">
        <v>760</v>
      </c>
      <c r="C549" s="66" t="s">
        <v>450</v>
      </c>
      <c r="D549" s="66" t="s">
        <v>447</v>
      </c>
    </row>
    <row r="550" spans="1:4">
      <c r="A550" s="52" t="s">
        <v>759</v>
      </c>
      <c r="B550" s="52" t="s">
        <v>761</v>
      </c>
      <c r="C550" s="66" t="s">
        <v>450</v>
      </c>
      <c r="D550" s="66" t="s">
        <v>447</v>
      </c>
    </row>
    <row r="551" spans="1:4">
      <c r="A551" s="52" t="s">
        <v>759</v>
      </c>
      <c r="B551" s="52" t="s">
        <v>762</v>
      </c>
      <c r="C551" s="66" t="s">
        <v>450</v>
      </c>
      <c r="D551" s="66" t="s">
        <v>447</v>
      </c>
    </row>
    <row r="552" spans="1:4">
      <c r="A552" s="52" t="s">
        <v>759</v>
      </c>
      <c r="B552" s="52" t="s">
        <v>763</v>
      </c>
      <c r="C552" s="66" t="s">
        <v>450</v>
      </c>
      <c r="D552" s="66" t="s">
        <v>447</v>
      </c>
    </row>
    <row r="553" spans="1:4">
      <c r="A553" s="52" t="s">
        <v>759</v>
      </c>
      <c r="B553" s="52" t="s">
        <v>455</v>
      </c>
      <c r="C553" s="66" t="s">
        <v>450</v>
      </c>
      <c r="D553" s="66" t="s">
        <v>447</v>
      </c>
    </row>
    <row r="554" spans="1:4">
      <c r="A554" s="52" t="s">
        <v>759</v>
      </c>
      <c r="B554" s="52" t="s">
        <v>764</v>
      </c>
      <c r="C554" s="66" t="s">
        <v>450</v>
      </c>
      <c r="D554" s="66" t="s">
        <v>447</v>
      </c>
    </row>
    <row r="555" spans="1:4">
      <c r="A555" s="52" t="s">
        <v>765</v>
      </c>
      <c r="B555" s="52" t="s">
        <v>766</v>
      </c>
      <c r="C555" s="66" t="s">
        <v>450</v>
      </c>
      <c r="D555" s="66" t="s">
        <v>447</v>
      </c>
    </row>
    <row r="556" spans="1:4">
      <c r="A556" s="52" t="s">
        <v>765</v>
      </c>
      <c r="B556" s="52" t="s">
        <v>766</v>
      </c>
      <c r="C556" s="66" t="s">
        <v>450</v>
      </c>
      <c r="D556" s="66" t="s">
        <v>447</v>
      </c>
    </row>
    <row r="557" spans="1:4">
      <c r="A557" s="52" t="s">
        <v>767</v>
      </c>
      <c r="B557" s="52" t="s">
        <v>768</v>
      </c>
      <c r="C557" s="66" t="s">
        <v>679</v>
      </c>
      <c r="D557" s="66" t="s">
        <v>447</v>
      </c>
    </row>
    <row r="558" spans="1:4">
      <c r="A558" s="52" t="s">
        <v>767</v>
      </c>
      <c r="B558" s="52" t="s">
        <v>691</v>
      </c>
      <c r="C558" s="66" t="s">
        <v>679</v>
      </c>
      <c r="D558" s="66" t="s">
        <v>447</v>
      </c>
    </row>
    <row r="559" spans="1:4">
      <c r="A559" s="52" t="s">
        <v>767</v>
      </c>
      <c r="B559" s="52" t="s">
        <v>769</v>
      </c>
      <c r="C559" s="66" t="s">
        <v>679</v>
      </c>
      <c r="D559" s="66" t="s">
        <v>447</v>
      </c>
    </row>
    <row r="560" spans="1:4">
      <c r="A560" s="52" t="s">
        <v>767</v>
      </c>
      <c r="B560" s="52" t="s">
        <v>770</v>
      </c>
      <c r="C560" s="66" t="s">
        <v>679</v>
      </c>
      <c r="D560" s="66" t="s">
        <v>447</v>
      </c>
    </row>
    <row r="561" spans="1:4">
      <c r="A561" s="52" t="s">
        <v>769</v>
      </c>
      <c r="B561" s="52" t="s">
        <v>771</v>
      </c>
      <c r="C561" s="66" t="s">
        <v>679</v>
      </c>
      <c r="D561" s="66" t="s">
        <v>447</v>
      </c>
    </row>
    <row r="562" spans="1:4">
      <c r="A562" s="52" t="s">
        <v>769</v>
      </c>
      <c r="B562" s="52" t="s">
        <v>772</v>
      </c>
      <c r="C562" s="66" t="s">
        <v>679</v>
      </c>
      <c r="D562" s="66" t="s">
        <v>447</v>
      </c>
    </row>
    <row r="563" spans="1:4">
      <c r="A563" s="52" t="s">
        <v>769</v>
      </c>
      <c r="B563" s="52" t="s">
        <v>517</v>
      </c>
      <c r="C563" s="66" t="s">
        <v>679</v>
      </c>
      <c r="D563" s="66" t="s">
        <v>447</v>
      </c>
    </row>
    <row r="564" spans="1:4">
      <c r="A564" s="52" t="s">
        <v>773</v>
      </c>
      <c r="B564" s="52" t="s">
        <v>773</v>
      </c>
      <c r="C564" s="66" t="s">
        <v>450</v>
      </c>
      <c r="D564" s="66" t="s">
        <v>447</v>
      </c>
    </row>
    <row r="565" spans="1:4">
      <c r="A565" s="52" t="s">
        <v>773</v>
      </c>
      <c r="B565" s="52" t="s">
        <v>774</v>
      </c>
      <c r="C565" s="66" t="s">
        <v>450</v>
      </c>
      <c r="D565" s="66" t="s">
        <v>447</v>
      </c>
    </row>
    <row r="566" spans="1:4">
      <c r="A566" s="52" t="s">
        <v>775</v>
      </c>
      <c r="B566" s="52" t="s">
        <v>480</v>
      </c>
      <c r="C566" s="66" t="s">
        <v>515</v>
      </c>
      <c r="D566" s="66" t="s">
        <v>447</v>
      </c>
    </row>
    <row r="567" spans="1:4">
      <c r="A567" s="52" t="s">
        <v>775</v>
      </c>
      <c r="B567" s="52" t="s">
        <v>740</v>
      </c>
      <c r="C567" s="66" t="s">
        <v>515</v>
      </c>
      <c r="D567" s="66" t="s">
        <v>447</v>
      </c>
    </row>
    <row r="568" spans="1:4">
      <c r="A568" s="52" t="s">
        <v>775</v>
      </c>
      <c r="B568" s="52" t="s">
        <v>776</v>
      </c>
      <c r="C568" s="66" t="s">
        <v>515</v>
      </c>
      <c r="D568" s="66" t="s">
        <v>447</v>
      </c>
    </row>
    <row r="569" spans="1:4">
      <c r="A569" s="52" t="s">
        <v>775</v>
      </c>
      <c r="B569" s="52" t="s">
        <v>777</v>
      </c>
      <c r="C569" s="66" t="s">
        <v>515</v>
      </c>
      <c r="D569" s="66" t="s">
        <v>447</v>
      </c>
    </row>
    <row r="570" spans="1:4">
      <c r="A570" s="52" t="s">
        <v>778</v>
      </c>
      <c r="B570" s="52" t="s">
        <v>779</v>
      </c>
      <c r="C570" s="66" t="s">
        <v>527</v>
      </c>
      <c r="D570" s="66" t="s">
        <v>447</v>
      </c>
    </row>
    <row r="571" spans="1:4">
      <c r="A571" s="52" t="s">
        <v>778</v>
      </c>
      <c r="B571" s="52" t="s">
        <v>780</v>
      </c>
      <c r="C571" s="66" t="s">
        <v>527</v>
      </c>
      <c r="D571" s="66" t="s">
        <v>447</v>
      </c>
    </row>
    <row r="572" spans="1:4">
      <c r="A572" s="52" t="s">
        <v>781</v>
      </c>
      <c r="B572" s="52" t="s">
        <v>782</v>
      </c>
      <c r="C572" s="66" t="s">
        <v>138</v>
      </c>
      <c r="D572" s="66" t="s">
        <v>447</v>
      </c>
    </row>
    <row r="573" spans="1:4">
      <c r="A573" s="52" t="s">
        <v>781</v>
      </c>
      <c r="B573" s="52" t="s">
        <v>783</v>
      </c>
      <c r="C573" s="66" t="s">
        <v>138</v>
      </c>
      <c r="D573" s="66" t="s">
        <v>447</v>
      </c>
    </row>
    <row r="574" spans="1:4">
      <c r="A574" s="52" t="s">
        <v>784</v>
      </c>
      <c r="B574" s="52" t="s">
        <v>785</v>
      </c>
      <c r="C574" s="66" t="s">
        <v>450</v>
      </c>
      <c r="D574" s="66" t="s">
        <v>447</v>
      </c>
    </row>
    <row r="575" spans="1:4">
      <c r="A575" s="52" t="s">
        <v>784</v>
      </c>
      <c r="B575" s="52" t="s">
        <v>786</v>
      </c>
      <c r="C575" s="66" t="s">
        <v>450</v>
      </c>
      <c r="D575" s="66" t="s">
        <v>447</v>
      </c>
    </row>
    <row r="576" spans="1:4">
      <c r="A576" s="52" t="s">
        <v>784</v>
      </c>
      <c r="B576" s="52" t="s">
        <v>787</v>
      </c>
      <c r="C576" s="66" t="s">
        <v>450</v>
      </c>
      <c r="D576" s="66" t="s">
        <v>447</v>
      </c>
    </row>
    <row r="577" spans="1:4">
      <c r="A577" s="52" t="s">
        <v>784</v>
      </c>
      <c r="B577" s="52" t="s">
        <v>524</v>
      </c>
      <c r="C577" s="66" t="s">
        <v>450</v>
      </c>
      <c r="D577" s="66" t="s">
        <v>447</v>
      </c>
    </row>
    <row r="578" spans="1:4">
      <c r="A578" s="52" t="s">
        <v>788</v>
      </c>
      <c r="B578" s="52" t="s">
        <v>788</v>
      </c>
      <c r="C578" s="66" t="s">
        <v>450</v>
      </c>
      <c r="D578" s="66" t="s">
        <v>447</v>
      </c>
    </row>
    <row r="579" spans="1:4">
      <c r="A579" s="52" t="s">
        <v>788</v>
      </c>
      <c r="B579" s="52" t="s">
        <v>766</v>
      </c>
      <c r="C579" s="66" t="s">
        <v>450</v>
      </c>
      <c r="D579" s="66" t="s">
        <v>447</v>
      </c>
    </row>
    <row r="580" spans="1:4">
      <c r="A580" s="52" t="s">
        <v>789</v>
      </c>
      <c r="B580" s="52" t="s">
        <v>790</v>
      </c>
      <c r="C580" s="66" t="s">
        <v>138</v>
      </c>
      <c r="D580" s="66" t="s">
        <v>447</v>
      </c>
    </row>
    <row r="581" spans="1:4">
      <c r="A581" s="52" t="s">
        <v>789</v>
      </c>
      <c r="B581" s="52" t="s">
        <v>776</v>
      </c>
      <c r="C581" s="66" t="s">
        <v>138</v>
      </c>
      <c r="D581" s="66" t="s">
        <v>447</v>
      </c>
    </row>
    <row r="582" spans="1:4">
      <c r="A582" s="52" t="s">
        <v>791</v>
      </c>
      <c r="B582" s="52" t="s">
        <v>791</v>
      </c>
      <c r="C582" s="66" t="s">
        <v>450</v>
      </c>
      <c r="D582" s="66" t="s">
        <v>447</v>
      </c>
    </row>
    <row r="583" spans="1:4">
      <c r="A583" s="52" t="s">
        <v>791</v>
      </c>
      <c r="B583" s="52" t="s">
        <v>766</v>
      </c>
      <c r="C583" s="66" t="s">
        <v>450</v>
      </c>
      <c r="D583" s="66" t="s">
        <v>447</v>
      </c>
    </row>
    <row r="584" spans="1:4">
      <c r="A584" s="52" t="s">
        <v>792</v>
      </c>
      <c r="B584" s="52" t="s">
        <v>793</v>
      </c>
      <c r="C584" s="66" t="s">
        <v>450</v>
      </c>
      <c r="D584" s="66" t="s">
        <v>447</v>
      </c>
    </row>
    <row r="585" spans="1:4">
      <c r="A585" s="52" t="s">
        <v>792</v>
      </c>
      <c r="B585" s="52" t="s">
        <v>794</v>
      </c>
      <c r="C585" s="66" t="s">
        <v>450</v>
      </c>
      <c r="D585" s="66" t="s">
        <v>447</v>
      </c>
    </row>
    <row r="586" spans="1:4">
      <c r="A586" s="52" t="s">
        <v>792</v>
      </c>
      <c r="B586" s="52" t="s">
        <v>795</v>
      </c>
      <c r="C586" s="66" t="s">
        <v>450</v>
      </c>
      <c r="D586" s="66" t="s">
        <v>447</v>
      </c>
    </row>
    <row r="587" spans="1:4">
      <c r="A587" s="52" t="s">
        <v>792</v>
      </c>
      <c r="B587" s="52" t="s">
        <v>796</v>
      </c>
      <c r="C587" s="66" t="s">
        <v>450</v>
      </c>
      <c r="D587" s="66" t="s">
        <v>447</v>
      </c>
    </row>
    <row r="588" spans="1:4">
      <c r="A588" s="52" t="s">
        <v>792</v>
      </c>
      <c r="B588" s="52" t="s">
        <v>729</v>
      </c>
      <c r="C588" s="66" t="s">
        <v>450</v>
      </c>
      <c r="D588" s="66" t="s">
        <v>447</v>
      </c>
    </row>
    <row r="589" spans="1:4">
      <c r="A589" s="52" t="s">
        <v>792</v>
      </c>
      <c r="B589" s="52" t="s">
        <v>797</v>
      </c>
      <c r="C589" s="66" t="s">
        <v>450</v>
      </c>
      <c r="D589" s="66" t="s">
        <v>447</v>
      </c>
    </row>
    <row r="590" spans="1:4">
      <c r="A590" s="52" t="s">
        <v>798</v>
      </c>
      <c r="B590" s="52" t="s">
        <v>790</v>
      </c>
      <c r="C590" s="66" t="s">
        <v>138</v>
      </c>
      <c r="D590" s="66" t="s">
        <v>447</v>
      </c>
    </row>
    <row r="591" spans="1:4">
      <c r="A591" s="52" t="s">
        <v>798</v>
      </c>
      <c r="B591" s="52" t="s">
        <v>481</v>
      </c>
      <c r="C591" s="66" t="s">
        <v>138</v>
      </c>
      <c r="D591" s="66" t="s">
        <v>447</v>
      </c>
    </row>
    <row r="592" spans="1:4">
      <c r="A592" s="52" t="s">
        <v>798</v>
      </c>
      <c r="B592" s="52" t="s">
        <v>776</v>
      </c>
      <c r="C592" s="66" t="s">
        <v>138</v>
      </c>
      <c r="D592" s="66" t="s">
        <v>447</v>
      </c>
    </row>
    <row r="593" spans="1:4">
      <c r="A593" s="52" t="s">
        <v>798</v>
      </c>
      <c r="B593" s="52" t="s">
        <v>799</v>
      </c>
      <c r="C593" s="66" t="s">
        <v>138</v>
      </c>
      <c r="D593" s="66" t="s">
        <v>447</v>
      </c>
    </row>
    <row r="594" spans="1:4">
      <c r="A594" s="52" t="s">
        <v>798</v>
      </c>
      <c r="B594" s="52" t="s">
        <v>800</v>
      </c>
      <c r="C594" s="66" t="s">
        <v>138</v>
      </c>
      <c r="D594" s="66" t="s">
        <v>447</v>
      </c>
    </row>
    <row r="595" spans="1:4">
      <c r="A595" s="52" t="s">
        <v>798</v>
      </c>
      <c r="B595" s="52" t="s">
        <v>751</v>
      </c>
      <c r="C595" s="66" t="s">
        <v>138</v>
      </c>
      <c r="D595" s="66" t="s">
        <v>447</v>
      </c>
    </row>
    <row r="596" spans="1:4">
      <c r="A596" s="52" t="s">
        <v>801</v>
      </c>
      <c r="B596" s="52" t="s">
        <v>481</v>
      </c>
      <c r="C596" s="66" t="s">
        <v>479</v>
      </c>
      <c r="D596" s="66" t="s">
        <v>447</v>
      </c>
    </row>
    <row r="597" spans="1:4">
      <c r="A597" s="52" t="s">
        <v>801</v>
      </c>
      <c r="B597" s="52" t="s">
        <v>482</v>
      </c>
      <c r="C597" s="66" t="s">
        <v>479</v>
      </c>
      <c r="D597" s="66" t="s">
        <v>447</v>
      </c>
    </row>
    <row r="598" spans="1:4">
      <c r="A598" s="52" t="s">
        <v>801</v>
      </c>
      <c r="B598" s="52" t="s">
        <v>482</v>
      </c>
      <c r="C598" s="66" t="s">
        <v>479</v>
      </c>
      <c r="D598" s="66" t="s">
        <v>447</v>
      </c>
    </row>
    <row r="599" spans="1:4">
      <c r="A599" s="52" t="s">
        <v>801</v>
      </c>
      <c r="B599" s="52" t="s">
        <v>802</v>
      </c>
      <c r="C599" s="66" t="s">
        <v>479</v>
      </c>
      <c r="D599" s="66" t="s">
        <v>447</v>
      </c>
    </row>
    <row r="600" spans="1:4">
      <c r="A600" s="52" t="s">
        <v>801</v>
      </c>
      <c r="B600" s="52" t="s">
        <v>751</v>
      </c>
      <c r="C600" s="66" t="s">
        <v>479</v>
      </c>
      <c r="D600" s="66" t="s">
        <v>447</v>
      </c>
    </row>
    <row r="601" spans="1:4">
      <c r="A601" s="52" t="s">
        <v>803</v>
      </c>
      <c r="B601" s="52" t="s">
        <v>804</v>
      </c>
      <c r="C601" s="66" t="s">
        <v>140</v>
      </c>
      <c r="D601" s="66" t="s">
        <v>447</v>
      </c>
    </row>
    <row r="602" spans="1:4">
      <c r="A602" s="52" t="s">
        <v>805</v>
      </c>
      <c r="B602" s="52" t="s">
        <v>498</v>
      </c>
      <c r="C602" s="66" t="s">
        <v>527</v>
      </c>
      <c r="D602" s="66" t="s">
        <v>447</v>
      </c>
    </row>
    <row r="603" spans="1:4">
      <c r="A603" s="52" t="s">
        <v>806</v>
      </c>
      <c r="B603" s="52" t="s">
        <v>487</v>
      </c>
      <c r="C603" s="66" t="s">
        <v>140</v>
      </c>
      <c r="D603" s="66" t="s">
        <v>447</v>
      </c>
    </row>
    <row r="604" spans="1:4">
      <c r="A604" s="52" t="s">
        <v>806</v>
      </c>
      <c r="B604" s="52" t="s">
        <v>807</v>
      </c>
      <c r="C604" s="66" t="s">
        <v>140</v>
      </c>
      <c r="D604" s="66" t="s">
        <v>447</v>
      </c>
    </row>
    <row r="605" spans="1:4">
      <c r="A605" s="52" t="s">
        <v>808</v>
      </c>
      <c r="B605" s="52" t="s">
        <v>517</v>
      </c>
      <c r="C605" s="66" t="s">
        <v>450</v>
      </c>
      <c r="D605" s="66" t="s">
        <v>447</v>
      </c>
    </row>
    <row r="606" spans="1:4">
      <c r="A606" s="52" t="s">
        <v>809</v>
      </c>
      <c r="B606" s="52" t="s">
        <v>472</v>
      </c>
      <c r="C606" s="66" t="s">
        <v>450</v>
      </c>
      <c r="D606" s="66" t="s">
        <v>447</v>
      </c>
    </row>
    <row r="607" spans="1:4">
      <c r="A607" s="52" t="s">
        <v>809</v>
      </c>
      <c r="B607" s="52" t="s">
        <v>472</v>
      </c>
      <c r="C607" s="66" t="s">
        <v>450</v>
      </c>
      <c r="D607" s="66" t="s">
        <v>447</v>
      </c>
    </row>
    <row r="608" spans="1:4">
      <c r="A608" s="52" t="s">
        <v>810</v>
      </c>
      <c r="B608" s="52" t="s">
        <v>522</v>
      </c>
      <c r="C608" s="66" t="s">
        <v>573</v>
      </c>
      <c r="D608" s="66" t="s">
        <v>447</v>
      </c>
    </row>
    <row r="609" spans="1:4">
      <c r="A609" s="52" t="s">
        <v>810</v>
      </c>
      <c r="B609" s="52" t="s">
        <v>522</v>
      </c>
      <c r="C609" s="66" t="s">
        <v>573</v>
      </c>
      <c r="D609" s="66" t="s">
        <v>447</v>
      </c>
    </row>
    <row r="610" spans="1:4">
      <c r="A610" s="52" t="s">
        <v>811</v>
      </c>
      <c r="B610" s="52" t="s">
        <v>480</v>
      </c>
      <c r="C610" s="66" t="s">
        <v>812</v>
      </c>
      <c r="D610" s="66" t="s">
        <v>447</v>
      </c>
    </row>
    <row r="611" spans="1:4">
      <c r="A611" s="52" t="s">
        <v>811</v>
      </c>
      <c r="B611" s="52" t="s">
        <v>776</v>
      </c>
      <c r="C611" s="66" t="s">
        <v>812</v>
      </c>
      <c r="D611" s="66" t="s">
        <v>447</v>
      </c>
    </row>
    <row r="612" spans="1:4">
      <c r="A612" s="52" t="s">
        <v>811</v>
      </c>
      <c r="B612" s="52" t="s">
        <v>813</v>
      </c>
      <c r="C612" s="66" t="s">
        <v>812</v>
      </c>
      <c r="D612" s="66" t="s">
        <v>447</v>
      </c>
    </row>
    <row r="613" spans="1:4">
      <c r="A613" s="52" t="s">
        <v>811</v>
      </c>
      <c r="B613" s="52" t="s">
        <v>813</v>
      </c>
      <c r="C613" s="66" t="s">
        <v>812</v>
      </c>
      <c r="D613" s="66" t="s">
        <v>447</v>
      </c>
    </row>
    <row r="614" spans="1:4">
      <c r="A614" s="52" t="s">
        <v>811</v>
      </c>
      <c r="B614" s="52" t="s">
        <v>813</v>
      </c>
      <c r="C614" s="66" t="s">
        <v>812</v>
      </c>
      <c r="D614" s="66" t="s">
        <v>447</v>
      </c>
    </row>
    <row r="615" spans="1:4">
      <c r="A615" s="52" t="s">
        <v>814</v>
      </c>
      <c r="B615" s="52" t="s">
        <v>815</v>
      </c>
      <c r="C615" s="66" t="s">
        <v>450</v>
      </c>
      <c r="D615" s="66" t="s">
        <v>447</v>
      </c>
    </row>
    <row r="616" spans="1:4">
      <c r="A616" s="52" t="s">
        <v>816</v>
      </c>
      <c r="B616" s="52" t="s">
        <v>817</v>
      </c>
      <c r="C616" s="66" t="s">
        <v>573</v>
      </c>
      <c r="D616" s="66" t="s">
        <v>447</v>
      </c>
    </row>
    <row r="617" spans="1:4">
      <c r="A617" s="52" t="s">
        <v>816</v>
      </c>
      <c r="B617" s="52" t="s">
        <v>790</v>
      </c>
      <c r="C617" s="66" t="s">
        <v>573</v>
      </c>
      <c r="D617" s="66" t="s">
        <v>447</v>
      </c>
    </row>
    <row r="618" spans="1:4">
      <c r="A618" s="52" t="s">
        <v>816</v>
      </c>
      <c r="B618" s="52" t="s">
        <v>776</v>
      </c>
      <c r="C618" s="66" t="s">
        <v>573</v>
      </c>
      <c r="D618" s="66" t="s">
        <v>447</v>
      </c>
    </row>
    <row r="619" spans="1:4">
      <c r="A619" s="52" t="s">
        <v>816</v>
      </c>
      <c r="B619" s="52" t="s">
        <v>813</v>
      </c>
      <c r="C619" s="66" t="s">
        <v>573</v>
      </c>
      <c r="D619" s="66" t="s">
        <v>447</v>
      </c>
    </row>
    <row r="620" spans="1:4">
      <c r="A620" s="52" t="s">
        <v>818</v>
      </c>
      <c r="B620" s="52" t="s">
        <v>480</v>
      </c>
      <c r="C620" s="66" t="s">
        <v>479</v>
      </c>
      <c r="D620" s="66" t="s">
        <v>447</v>
      </c>
    </row>
    <row r="621" spans="1:4">
      <c r="A621" s="52" t="s">
        <v>818</v>
      </c>
      <c r="B621" s="52" t="s">
        <v>481</v>
      </c>
      <c r="C621" s="66" t="s">
        <v>479</v>
      </c>
      <c r="D621" s="66" t="s">
        <v>447</v>
      </c>
    </row>
    <row r="622" spans="1:4">
      <c r="A622" s="52" t="s">
        <v>818</v>
      </c>
      <c r="B622" s="52" t="s">
        <v>751</v>
      </c>
      <c r="C622" s="66" t="s">
        <v>479</v>
      </c>
      <c r="D622" s="66" t="s">
        <v>447</v>
      </c>
    </row>
    <row r="623" spans="1:4">
      <c r="A623" s="52" t="s">
        <v>819</v>
      </c>
      <c r="B623" s="52" t="s">
        <v>449</v>
      </c>
      <c r="C623" s="66" t="s">
        <v>450</v>
      </c>
      <c r="D623" s="66" t="s">
        <v>447</v>
      </c>
    </row>
    <row r="624" spans="1:4">
      <c r="A624" s="52" t="s">
        <v>819</v>
      </c>
      <c r="B624" s="52" t="s">
        <v>788</v>
      </c>
      <c r="C624" s="66" t="s">
        <v>450</v>
      </c>
      <c r="D624" s="66" t="s">
        <v>447</v>
      </c>
    </row>
    <row r="625" spans="1:4">
      <c r="A625" s="52" t="s">
        <v>819</v>
      </c>
      <c r="B625" s="52" t="s">
        <v>820</v>
      </c>
      <c r="C625" s="66" t="s">
        <v>450</v>
      </c>
      <c r="D625" s="66" t="s">
        <v>447</v>
      </c>
    </row>
    <row r="626" spans="1:4">
      <c r="A626" s="52" t="s">
        <v>821</v>
      </c>
      <c r="B626" s="52" t="s">
        <v>822</v>
      </c>
      <c r="C626" s="66" t="s">
        <v>140</v>
      </c>
      <c r="D626" s="66" t="s">
        <v>447</v>
      </c>
    </row>
    <row r="627" spans="1:4">
      <c r="A627" s="52" t="s">
        <v>823</v>
      </c>
      <c r="B627" s="52" t="s">
        <v>824</v>
      </c>
      <c r="C627" s="66" t="s">
        <v>140</v>
      </c>
      <c r="D627" s="66" t="s">
        <v>447</v>
      </c>
    </row>
    <row r="628" spans="1:4">
      <c r="A628" s="52" t="s">
        <v>823</v>
      </c>
      <c r="B628" s="52" t="s">
        <v>825</v>
      </c>
      <c r="C628" s="66" t="s">
        <v>140</v>
      </c>
      <c r="D628" s="66" t="s">
        <v>447</v>
      </c>
    </row>
    <row r="629" spans="1:4">
      <c r="A629" s="52" t="s">
        <v>823</v>
      </c>
      <c r="B629" s="52" t="s">
        <v>826</v>
      </c>
      <c r="C629" s="66" t="s">
        <v>140</v>
      </c>
      <c r="D629" s="66" t="s">
        <v>447</v>
      </c>
    </row>
    <row r="630" spans="1:4">
      <c r="A630" s="52" t="s">
        <v>827</v>
      </c>
      <c r="B630" s="52" t="s">
        <v>768</v>
      </c>
      <c r="C630" s="66" t="s">
        <v>450</v>
      </c>
      <c r="D630" s="66" t="s">
        <v>447</v>
      </c>
    </row>
    <row r="631" spans="1:4">
      <c r="A631" s="52" t="s">
        <v>828</v>
      </c>
      <c r="B631" s="52" t="s">
        <v>740</v>
      </c>
      <c r="C631" s="66" t="s">
        <v>446</v>
      </c>
      <c r="D631" s="66" t="s">
        <v>447</v>
      </c>
    </row>
    <row r="632" spans="1:4">
      <c r="A632" s="52" t="s">
        <v>828</v>
      </c>
      <c r="B632" s="52" t="s">
        <v>710</v>
      </c>
      <c r="C632" s="66" t="s">
        <v>446</v>
      </c>
      <c r="D632" s="66" t="s">
        <v>447</v>
      </c>
    </row>
    <row r="633" spans="1:4">
      <c r="A633" s="52" t="s">
        <v>828</v>
      </c>
      <c r="B633" s="52" t="s">
        <v>829</v>
      </c>
      <c r="C633" s="66" t="s">
        <v>446</v>
      </c>
      <c r="D633" s="66" t="s">
        <v>447</v>
      </c>
    </row>
    <row r="634" spans="1:4">
      <c r="A634" s="52" t="s">
        <v>828</v>
      </c>
      <c r="B634" s="52" t="s">
        <v>830</v>
      </c>
      <c r="C634" s="66" t="s">
        <v>446</v>
      </c>
      <c r="D634" s="66" t="s">
        <v>447</v>
      </c>
    </row>
    <row r="635" spans="1:4">
      <c r="A635" s="52" t="s">
        <v>831</v>
      </c>
      <c r="B635" s="52" t="s">
        <v>524</v>
      </c>
      <c r="C635" s="66" t="s">
        <v>450</v>
      </c>
      <c r="D635" s="66" t="s">
        <v>447</v>
      </c>
    </row>
    <row r="636" spans="1:4">
      <c r="A636" s="52" t="s">
        <v>831</v>
      </c>
      <c r="B636" s="52" t="s">
        <v>832</v>
      </c>
      <c r="C636" s="66" t="s">
        <v>450</v>
      </c>
      <c r="D636" s="66" t="s">
        <v>447</v>
      </c>
    </row>
    <row r="637" spans="1:4">
      <c r="A637" s="52" t="s">
        <v>831</v>
      </c>
      <c r="B637" s="52" t="s">
        <v>832</v>
      </c>
      <c r="C637" s="66" t="s">
        <v>450</v>
      </c>
      <c r="D637" s="66" t="s">
        <v>447</v>
      </c>
    </row>
    <row r="638" spans="1:4">
      <c r="A638" s="52" t="s">
        <v>831</v>
      </c>
      <c r="B638" s="52" t="s">
        <v>472</v>
      </c>
      <c r="C638" s="66" t="s">
        <v>450</v>
      </c>
      <c r="D638" s="66" t="s">
        <v>447</v>
      </c>
    </row>
    <row r="639" spans="1:4">
      <c r="A639" s="52" t="s">
        <v>833</v>
      </c>
      <c r="B639" s="52" t="s">
        <v>449</v>
      </c>
      <c r="C639" s="66" t="s">
        <v>739</v>
      </c>
      <c r="D639" s="66" t="s">
        <v>447</v>
      </c>
    </row>
    <row r="640" spans="1:4">
      <c r="A640" s="52" t="s">
        <v>833</v>
      </c>
      <c r="B640" s="52" t="s">
        <v>623</v>
      </c>
      <c r="C640" s="66" t="s">
        <v>739</v>
      </c>
      <c r="D640" s="66" t="s">
        <v>447</v>
      </c>
    </row>
    <row r="641" spans="1:4">
      <c r="A641" s="52" t="s">
        <v>833</v>
      </c>
      <c r="B641" s="52" t="s">
        <v>834</v>
      </c>
      <c r="C641" s="66" t="s">
        <v>739</v>
      </c>
      <c r="D641" s="66" t="s">
        <v>447</v>
      </c>
    </row>
    <row r="642" spans="1:4">
      <c r="A642" s="52" t="s">
        <v>833</v>
      </c>
      <c r="B642" s="52" t="s">
        <v>835</v>
      </c>
      <c r="C642" s="66" t="s">
        <v>739</v>
      </c>
      <c r="D642" s="66" t="s">
        <v>447</v>
      </c>
    </row>
    <row r="643" spans="1:4">
      <c r="A643" s="52" t="s">
        <v>836</v>
      </c>
      <c r="B643" s="52" t="s">
        <v>837</v>
      </c>
      <c r="C643" s="66" t="s">
        <v>450</v>
      </c>
      <c r="D643" s="66" t="s">
        <v>447</v>
      </c>
    </row>
    <row r="644" spans="1:4">
      <c r="A644" s="52" t="s">
        <v>838</v>
      </c>
      <c r="B644" s="52" t="s">
        <v>768</v>
      </c>
      <c r="C644" s="66" t="s">
        <v>450</v>
      </c>
      <c r="D644" s="66" t="s">
        <v>447</v>
      </c>
    </row>
    <row r="645" spans="1:4">
      <c r="A645" s="52" t="s">
        <v>838</v>
      </c>
      <c r="B645" s="52" t="s">
        <v>839</v>
      </c>
      <c r="C645" s="66" t="s">
        <v>450</v>
      </c>
      <c r="D645" s="66" t="s">
        <v>447</v>
      </c>
    </row>
    <row r="646" spans="1:4">
      <c r="A646" s="52" t="s">
        <v>840</v>
      </c>
      <c r="B646" s="52" t="s">
        <v>743</v>
      </c>
      <c r="C646" s="66" t="s">
        <v>450</v>
      </c>
      <c r="D646" s="66" t="s">
        <v>447</v>
      </c>
    </row>
    <row r="647" spans="1:4">
      <c r="A647" s="52" t="s">
        <v>840</v>
      </c>
      <c r="B647" s="52" t="s">
        <v>517</v>
      </c>
      <c r="C647" s="66" t="s">
        <v>450</v>
      </c>
      <c r="D647" s="66" t="s">
        <v>447</v>
      </c>
    </row>
    <row r="648" spans="1:4">
      <c r="A648" s="52" t="s">
        <v>841</v>
      </c>
      <c r="B648" s="52" t="s">
        <v>517</v>
      </c>
      <c r="C648" s="66" t="s">
        <v>140</v>
      </c>
      <c r="D648" s="66" t="s">
        <v>447</v>
      </c>
    </row>
    <row r="649" spans="1:4">
      <c r="A649" s="52" t="s">
        <v>842</v>
      </c>
      <c r="B649" s="52" t="s">
        <v>658</v>
      </c>
      <c r="C649" s="66" t="s">
        <v>140</v>
      </c>
      <c r="D649" s="66" t="s">
        <v>447</v>
      </c>
    </row>
    <row r="650" spans="1:4">
      <c r="A650" s="52" t="s">
        <v>842</v>
      </c>
      <c r="B650" s="52" t="s">
        <v>658</v>
      </c>
      <c r="C650" s="66" t="s">
        <v>140</v>
      </c>
      <c r="D650" s="66" t="s">
        <v>447</v>
      </c>
    </row>
    <row r="651" spans="1:4">
      <c r="A651" s="52" t="s">
        <v>843</v>
      </c>
      <c r="B651" s="52" t="s">
        <v>633</v>
      </c>
      <c r="C651" s="66" t="s">
        <v>450</v>
      </c>
      <c r="D651" s="66" t="s">
        <v>447</v>
      </c>
    </row>
    <row r="652" spans="1:4">
      <c r="A652" s="52" t="s">
        <v>844</v>
      </c>
      <c r="B652" s="52" t="s">
        <v>633</v>
      </c>
      <c r="C652" s="66" t="s">
        <v>450</v>
      </c>
      <c r="D652" s="66" t="s">
        <v>447</v>
      </c>
    </row>
    <row r="653" spans="1:4">
      <c r="A653" s="52" t="s">
        <v>845</v>
      </c>
      <c r="B653" s="52" t="s">
        <v>633</v>
      </c>
      <c r="C653" s="66" t="s">
        <v>450</v>
      </c>
      <c r="D653" s="66" t="s">
        <v>447</v>
      </c>
    </row>
    <row r="654" spans="1:4">
      <c r="A654" s="52" t="s">
        <v>846</v>
      </c>
      <c r="B654" s="52" t="s">
        <v>633</v>
      </c>
      <c r="C654" s="66" t="s">
        <v>450</v>
      </c>
      <c r="D654" s="66" t="s">
        <v>447</v>
      </c>
    </row>
    <row r="655" spans="1:4">
      <c r="A655" s="52" t="s">
        <v>846</v>
      </c>
      <c r="B655" s="52" t="s">
        <v>847</v>
      </c>
      <c r="C655" s="66" t="s">
        <v>450</v>
      </c>
      <c r="D655" s="66" t="s">
        <v>447</v>
      </c>
    </row>
    <row r="656" spans="1:4">
      <c r="A656" s="52" t="s">
        <v>846</v>
      </c>
      <c r="B656" s="52" t="s">
        <v>848</v>
      </c>
      <c r="C656" s="66" t="s">
        <v>450</v>
      </c>
      <c r="D656" s="66" t="s">
        <v>447</v>
      </c>
    </row>
    <row r="657" spans="1:4">
      <c r="A657" s="52" t="s">
        <v>849</v>
      </c>
      <c r="B657" s="52" t="s">
        <v>633</v>
      </c>
      <c r="C657" s="66" t="s">
        <v>450</v>
      </c>
      <c r="D657" s="66" t="s">
        <v>447</v>
      </c>
    </row>
    <row r="658" spans="1:4">
      <c r="A658" s="52" t="s">
        <v>850</v>
      </c>
      <c r="B658" s="52" t="s">
        <v>851</v>
      </c>
      <c r="C658" s="66" t="s">
        <v>450</v>
      </c>
      <c r="D658" s="66" t="s">
        <v>447</v>
      </c>
    </row>
    <row r="659" spans="1:4">
      <c r="A659" s="52" t="s">
        <v>852</v>
      </c>
      <c r="B659" s="52" t="s">
        <v>853</v>
      </c>
      <c r="C659" s="66" t="s">
        <v>450</v>
      </c>
      <c r="D659" s="66" t="s">
        <v>447</v>
      </c>
    </row>
    <row r="660" spans="1:4">
      <c r="A660" s="52" t="s">
        <v>852</v>
      </c>
      <c r="B660" s="52" t="s">
        <v>854</v>
      </c>
      <c r="C660" s="66" t="s">
        <v>450</v>
      </c>
      <c r="D660" s="66" t="s">
        <v>447</v>
      </c>
    </row>
    <row r="661" spans="1:4">
      <c r="A661" s="52" t="s">
        <v>852</v>
      </c>
      <c r="B661" s="52" t="s">
        <v>799</v>
      </c>
      <c r="C661" s="66" t="s">
        <v>450</v>
      </c>
      <c r="D661" s="66" t="s">
        <v>447</v>
      </c>
    </row>
    <row r="662" spans="1:4">
      <c r="A662" s="52" t="s">
        <v>852</v>
      </c>
      <c r="B662" s="52" t="s">
        <v>770</v>
      </c>
      <c r="C662" s="66" t="s">
        <v>450</v>
      </c>
      <c r="D662" s="66" t="s">
        <v>447</v>
      </c>
    </row>
    <row r="663" spans="1:4">
      <c r="A663" s="52" t="s">
        <v>852</v>
      </c>
      <c r="B663" s="52" t="s">
        <v>815</v>
      </c>
      <c r="C663" s="66" t="s">
        <v>450</v>
      </c>
      <c r="D663" s="66" t="s">
        <v>447</v>
      </c>
    </row>
    <row r="664" spans="1:4">
      <c r="A664" s="52" t="s">
        <v>855</v>
      </c>
      <c r="B664" s="52" t="s">
        <v>856</v>
      </c>
      <c r="C664" s="66" t="s">
        <v>446</v>
      </c>
      <c r="D664" s="66" t="s">
        <v>447</v>
      </c>
    </row>
    <row r="665" spans="1:4">
      <c r="A665" s="52" t="s">
        <v>855</v>
      </c>
      <c r="B665" s="52" t="s">
        <v>857</v>
      </c>
      <c r="C665" s="66" t="s">
        <v>446</v>
      </c>
      <c r="D665" s="66" t="s">
        <v>447</v>
      </c>
    </row>
    <row r="666" spans="1:4">
      <c r="A666" s="52" t="s">
        <v>855</v>
      </c>
      <c r="B666" s="52" t="s">
        <v>858</v>
      </c>
      <c r="C666" s="66" t="s">
        <v>446</v>
      </c>
      <c r="D666" s="66" t="s">
        <v>447</v>
      </c>
    </row>
    <row r="667" spans="1:4">
      <c r="A667" s="52" t="s">
        <v>855</v>
      </c>
      <c r="B667" s="52" t="s">
        <v>859</v>
      </c>
      <c r="C667" s="66" t="s">
        <v>446</v>
      </c>
      <c r="D667" s="66" t="s">
        <v>447</v>
      </c>
    </row>
    <row r="668" spans="1:4">
      <c r="A668" s="52" t="s">
        <v>855</v>
      </c>
      <c r="B668" s="52" t="s">
        <v>860</v>
      </c>
      <c r="C668" s="66" t="s">
        <v>446</v>
      </c>
      <c r="D668" s="66" t="s">
        <v>447</v>
      </c>
    </row>
    <row r="669" spans="1:4">
      <c r="A669" s="52" t="s">
        <v>861</v>
      </c>
      <c r="B669" s="52" t="s">
        <v>651</v>
      </c>
      <c r="C669" s="66" t="s">
        <v>446</v>
      </c>
      <c r="D669" s="66" t="s">
        <v>447</v>
      </c>
    </row>
    <row r="670" spans="1:4">
      <c r="A670" s="52" t="s">
        <v>861</v>
      </c>
      <c r="B670" s="52" t="s">
        <v>517</v>
      </c>
      <c r="C670" s="66" t="s">
        <v>446</v>
      </c>
      <c r="D670" s="66" t="s">
        <v>447</v>
      </c>
    </row>
    <row r="671" spans="1:4">
      <c r="A671" s="52" t="s">
        <v>862</v>
      </c>
      <c r="B671" s="52" t="s">
        <v>863</v>
      </c>
      <c r="C671" s="66" t="s">
        <v>446</v>
      </c>
      <c r="D671" s="66" t="s">
        <v>447</v>
      </c>
    </row>
    <row r="672" spans="1:4">
      <c r="A672" s="52" t="s">
        <v>864</v>
      </c>
      <c r="B672" s="52" t="s">
        <v>865</v>
      </c>
      <c r="C672" s="66" t="s">
        <v>446</v>
      </c>
      <c r="D672" s="66" t="s">
        <v>447</v>
      </c>
    </row>
    <row r="673" spans="1:4">
      <c r="A673" s="52" t="s">
        <v>864</v>
      </c>
      <c r="B673" s="52" t="s">
        <v>498</v>
      </c>
      <c r="C673" s="66" t="s">
        <v>446</v>
      </c>
      <c r="D673" s="66" t="s">
        <v>447</v>
      </c>
    </row>
    <row r="674" spans="1:4">
      <c r="A674" s="52" t="s">
        <v>866</v>
      </c>
      <c r="B674" s="52" t="s">
        <v>867</v>
      </c>
      <c r="C674" s="66" t="s">
        <v>446</v>
      </c>
      <c r="D674" s="66" t="s">
        <v>447</v>
      </c>
    </row>
    <row r="675" spans="1:4">
      <c r="A675" s="52" t="s">
        <v>866</v>
      </c>
      <c r="B675" s="52" t="s">
        <v>449</v>
      </c>
      <c r="C675" s="66" t="s">
        <v>446</v>
      </c>
      <c r="D675" s="66" t="s">
        <v>447</v>
      </c>
    </row>
    <row r="676" spans="1:4">
      <c r="A676" s="52" t="s">
        <v>866</v>
      </c>
      <c r="B676" s="52" t="s">
        <v>475</v>
      </c>
      <c r="C676" s="66" t="s">
        <v>446</v>
      </c>
      <c r="D676" s="66" t="s">
        <v>447</v>
      </c>
    </row>
    <row r="677" spans="1:4">
      <c r="A677" s="52" t="s">
        <v>868</v>
      </c>
      <c r="B677" s="52" t="s">
        <v>869</v>
      </c>
      <c r="C677" s="66" t="s">
        <v>450</v>
      </c>
      <c r="D677" s="66" t="s">
        <v>447</v>
      </c>
    </row>
    <row r="678" spans="1:4">
      <c r="A678" s="52" t="s">
        <v>868</v>
      </c>
      <c r="B678" s="52" t="s">
        <v>870</v>
      </c>
      <c r="C678" s="66" t="s">
        <v>450</v>
      </c>
      <c r="D678" s="66" t="s">
        <v>447</v>
      </c>
    </row>
    <row r="679" spans="1:4">
      <c r="A679" s="52" t="s">
        <v>868</v>
      </c>
      <c r="B679" s="52" t="s">
        <v>868</v>
      </c>
      <c r="C679" s="66" t="s">
        <v>450</v>
      </c>
      <c r="D679" s="66" t="s">
        <v>447</v>
      </c>
    </row>
    <row r="680" spans="1:4">
      <c r="A680" s="52" t="s">
        <v>868</v>
      </c>
      <c r="B680" s="52" t="s">
        <v>522</v>
      </c>
      <c r="C680" s="66" t="s">
        <v>450</v>
      </c>
      <c r="D680" s="66" t="s">
        <v>447</v>
      </c>
    </row>
    <row r="681" spans="1:4">
      <c r="A681" s="52" t="s">
        <v>868</v>
      </c>
      <c r="B681" s="52" t="s">
        <v>871</v>
      </c>
      <c r="C681" s="66" t="s">
        <v>450</v>
      </c>
      <c r="D681" s="66" t="s">
        <v>447</v>
      </c>
    </row>
    <row r="682" spans="1:4">
      <c r="A682" s="52" t="s">
        <v>872</v>
      </c>
      <c r="B682" s="52" t="s">
        <v>873</v>
      </c>
      <c r="C682" s="66" t="s">
        <v>450</v>
      </c>
      <c r="D682" s="66" t="s">
        <v>447</v>
      </c>
    </row>
    <row r="683" spans="1:4">
      <c r="A683" s="52" t="s">
        <v>872</v>
      </c>
      <c r="B683" s="52" t="s">
        <v>874</v>
      </c>
      <c r="C683" s="66" t="s">
        <v>450</v>
      </c>
      <c r="D683" s="66" t="s">
        <v>447</v>
      </c>
    </row>
    <row r="684" spans="1:4">
      <c r="A684" s="52" t="s">
        <v>872</v>
      </c>
      <c r="B684" s="52" t="s">
        <v>874</v>
      </c>
      <c r="C684" s="66" t="s">
        <v>450</v>
      </c>
      <c r="D684" s="66" t="s">
        <v>447</v>
      </c>
    </row>
    <row r="685" spans="1:4">
      <c r="A685" s="52" t="s">
        <v>872</v>
      </c>
      <c r="B685" s="52" t="s">
        <v>875</v>
      </c>
      <c r="C685" s="66" t="s">
        <v>450</v>
      </c>
      <c r="D685" s="66" t="s">
        <v>447</v>
      </c>
    </row>
    <row r="686" spans="1:4">
      <c r="A686" s="52" t="s">
        <v>872</v>
      </c>
      <c r="B686" s="52" t="s">
        <v>876</v>
      </c>
      <c r="C686" s="66" t="s">
        <v>450</v>
      </c>
      <c r="D686" s="66" t="s">
        <v>447</v>
      </c>
    </row>
    <row r="687" spans="1:4">
      <c r="A687" s="52" t="s">
        <v>877</v>
      </c>
      <c r="B687" s="52" t="s">
        <v>480</v>
      </c>
      <c r="C687" s="66" t="s">
        <v>573</v>
      </c>
      <c r="D687" s="66" t="s">
        <v>447</v>
      </c>
    </row>
    <row r="688" spans="1:4">
      <c r="A688" s="52" t="s">
        <v>877</v>
      </c>
      <c r="B688" s="52" t="s">
        <v>487</v>
      </c>
      <c r="C688" s="66" t="s">
        <v>573</v>
      </c>
      <c r="D688" s="66" t="s">
        <v>447</v>
      </c>
    </row>
    <row r="689" spans="1:4">
      <c r="A689" s="52" t="s">
        <v>877</v>
      </c>
      <c r="B689" s="52" t="s">
        <v>776</v>
      </c>
      <c r="C689" s="66" t="s">
        <v>573</v>
      </c>
      <c r="D689" s="66" t="s">
        <v>447</v>
      </c>
    </row>
    <row r="690" spans="1:4">
      <c r="A690" s="52" t="s">
        <v>877</v>
      </c>
      <c r="B690" s="52" t="s">
        <v>517</v>
      </c>
      <c r="C690" s="66" t="s">
        <v>573</v>
      </c>
      <c r="D690" s="66" t="s">
        <v>447</v>
      </c>
    </row>
    <row r="691" spans="1:4">
      <c r="A691" s="52" t="s">
        <v>877</v>
      </c>
      <c r="B691" s="52" t="s">
        <v>878</v>
      </c>
      <c r="C691" s="66" t="s">
        <v>573</v>
      </c>
      <c r="D691" s="66" t="s">
        <v>447</v>
      </c>
    </row>
    <row r="692" spans="1:4">
      <c r="A692" s="52" t="s">
        <v>877</v>
      </c>
      <c r="B692" s="52" t="s">
        <v>879</v>
      </c>
      <c r="C692" s="66" t="s">
        <v>573</v>
      </c>
      <c r="D692" s="66" t="s">
        <v>447</v>
      </c>
    </row>
    <row r="693" spans="1:4">
      <c r="A693" s="52" t="s">
        <v>877</v>
      </c>
      <c r="B693" s="52" t="s">
        <v>880</v>
      </c>
      <c r="C693" s="66" t="s">
        <v>573</v>
      </c>
      <c r="D693" s="66" t="s">
        <v>447</v>
      </c>
    </row>
    <row r="694" spans="1:4">
      <c r="A694" s="52" t="s">
        <v>877</v>
      </c>
      <c r="B694" s="52" t="s">
        <v>881</v>
      </c>
      <c r="C694" s="66" t="s">
        <v>573</v>
      </c>
      <c r="D694" s="66" t="s">
        <v>447</v>
      </c>
    </row>
    <row r="695" spans="1:4">
      <c r="A695" s="52" t="s">
        <v>877</v>
      </c>
      <c r="B695" s="52" t="s">
        <v>484</v>
      </c>
      <c r="C695" s="66" t="s">
        <v>573</v>
      </c>
      <c r="D695" s="66" t="s">
        <v>447</v>
      </c>
    </row>
    <row r="696" spans="1:4">
      <c r="A696" s="52" t="s">
        <v>882</v>
      </c>
      <c r="B696" s="52" t="s">
        <v>883</v>
      </c>
      <c r="C696" s="66" t="s">
        <v>140</v>
      </c>
      <c r="D696" s="66" t="s">
        <v>447</v>
      </c>
    </row>
    <row r="697" spans="1:4">
      <c r="A697" s="52" t="s">
        <v>884</v>
      </c>
      <c r="B697" s="52" t="s">
        <v>623</v>
      </c>
      <c r="C697" s="66" t="s">
        <v>450</v>
      </c>
      <c r="D697" s="66" t="s">
        <v>447</v>
      </c>
    </row>
    <row r="698" spans="1:4">
      <c r="A698" s="52" t="s">
        <v>884</v>
      </c>
      <c r="B698" s="52" t="s">
        <v>885</v>
      </c>
      <c r="C698" s="66" t="s">
        <v>450</v>
      </c>
      <c r="D698" s="66" t="s">
        <v>447</v>
      </c>
    </row>
    <row r="699" spans="1:4">
      <c r="A699" s="52" t="s">
        <v>886</v>
      </c>
      <c r="B699" s="52" t="s">
        <v>887</v>
      </c>
      <c r="C699" s="66" t="s">
        <v>573</v>
      </c>
      <c r="D699" s="66" t="s">
        <v>447</v>
      </c>
    </row>
    <row r="700" spans="1:4">
      <c r="A700" s="52" t="s">
        <v>886</v>
      </c>
      <c r="B700" s="52" t="s">
        <v>888</v>
      </c>
      <c r="C700" s="66" t="s">
        <v>573</v>
      </c>
      <c r="D700" s="66" t="s">
        <v>447</v>
      </c>
    </row>
    <row r="701" spans="1:4">
      <c r="A701" s="52" t="s">
        <v>889</v>
      </c>
      <c r="B701" s="52" t="s">
        <v>890</v>
      </c>
      <c r="C701" s="66" t="s">
        <v>573</v>
      </c>
      <c r="D701" s="66" t="s">
        <v>447</v>
      </c>
    </row>
    <row r="702" spans="1:4">
      <c r="A702" s="52" t="s">
        <v>891</v>
      </c>
      <c r="B702" s="52" t="s">
        <v>472</v>
      </c>
      <c r="C702" s="66" t="s">
        <v>450</v>
      </c>
      <c r="D702" s="66" t="s">
        <v>447</v>
      </c>
    </row>
    <row r="703" spans="1:4">
      <c r="A703" s="52" t="s">
        <v>892</v>
      </c>
      <c r="B703" s="52" t="s">
        <v>893</v>
      </c>
      <c r="C703" s="66" t="s">
        <v>527</v>
      </c>
      <c r="D703" s="66" t="s">
        <v>447</v>
      </c>
    </row>
    <row r="704" spans="1:4">
      <c r="A704" s="52" t="s">
        <v>892</v>
      </c>
      <c r="B704" s="52" t="s">
        <v>894</v>
      </c>
      <c r="C704" s="66" t="s">
        <v>527</v>
      </c>
      <c r="D704" s="66" t="s">
        <v>447</v>
      </c>
    </row>
    <row r="705" spans="1:4">
      <c r="A705" s="52" t="s">
        <v>892</v>
      </c>
      <c r="B705" s="52" t="s">
        <v>895</v>
      </c>
      <c r="C705" s="66" t="s">
        <v>527</v>
      </c>
      <c r="D705" s="66" t="s">
        <v>447</v>
      </c>
    </row>
    <row r="706" spans="1:4">
      <c r="A706" s="52" t="s">
        <v>896</v>
      </c>
      <c r="B706" s="52" t="s">
        <v>480</v>
      </c>
      <c r="C706" s="66" t="s">
        <v>515</v>
      </c>
      <c r="D706" s="66" t="s">
        <v>447</v>
      </c>
    </row>
    <row r="707" spans="1:4">
      <c r="A707" s="52" t="s">
        <v>896</v>
      </c>
      <c r="B707" s="52" t="s">
        <v>897</v>
      </c>
      <c r="C707" s="66" t="s">
        <v>515</v>
      </c>
      <c r="D707" s="66" t="s">
        <v>447</v>
      </c>
    </row>
    <row r="708" spans="1:4">
      <c r="A708" s="52" t="s">
        <v>896</v>
      </c>
      <c r="B708" s="52" t="s">
        <v>517</v>
      </c>
      <c r="C708" s="66" t="s">
        <v>515</v>
      </c>
      <c r="D708" s="66" t="s">
        <v>447</v>
      </c>
    </row>
    <row r="709" spans="1:4">
      <c r="A709" s="52" t="s">
        <v>896</v>
      </c>
      <c r="B709" s="52" t="s">
        <v>898</v>
      </c>
      <c r="C709" s="66" t="s">
        <v>515</v>
      </c>
      <c r="D709" s="66" t="s">
        <v>447</v>
      </c>
    </row>
    <row r="710" spans="1:4">
      <c r="A710" s="52" t="s">
        <v>899</v>
      </c>
      <c r="B710" s="52" t="s">
        <v>900</v>
      </c>
      <c r="C710" s="66" t="s">
        <v>450</v>
      </c>
      <c r="D710" s="66" t="s">
        <v>447</v>
      </c>
    </row>
    <row r="711" spans="1:4">
      <c r="A711" s="52" t="s">
        <v>901</v>
      </c>
      <c r="B711" s="52" t="s">
        <v>766</v>
      </c>
      <c r="C711" s="66" t="s">
        <v>450</v>
      </c>
      <c r="D711" s="66" t="s">
        <v>447</v>
      </c>
    </row>
    <row r="712" spans="1:4">
      <c r="A712" s="52" t="s">
        <v>902</v>
      </c>
      <c r="B712" s="52" t="s">
        <v>903</v>
      </c>
      <c r="C712" s="66" t="s">
        <v>453</v>
      </c>
      <c r="D712" s="66" t="s">
        <v>447</v>
      </c>
    </row>
    <row r="713" spans="1:4">
      <c r="A713" s="52" t="s">
        <v>902</v>
      </c>
      <c r="B713" s="52" t="s">
        <v>903</v>
      </c>
      <c r="C713" s="66" t="s">
        <v>453</v>
      </c>
      <c r="D713" s="66" t="s">
        <v>447</v>
      </c>
    </row>
    <row r="714" spans="1:4">
      <c r="A714" s="52" t="s">
        <v>902</v>
      </c>
      <c r="B714" s="52" t="s">
        <v>904</v>
      </c>
      <c r="C714" s="66" t="s">
        <v>453</v>
      </c>
      <c r="D714" s="66" t="s">
        <v>447</v>
      </c>
    </row>
    <row r="715" spans="1:4">
      <c r="A715" s="52" t="s">
        <v>902</v>
      </c>
      <c r="B715" s="52" t="s">
        <v>905</v>
      </c>
      <c r="C715" s="66" t="s">
        <v>453</v>
      </c>
      <c r="D715" s="66" t="s">
        <v>447</v>
      </c>
    </row>
    <row r="716" spans="1:4">
      <c r="A716" s="52" t="s">
        <v>906</v>
      </c>
      <c r="B716" s="52" t="s">
        <v>494</v>
      </c>
      <c r="C716" s="66" t="s">
        <v>453</v>
      </c>
      <c r="D716" s="66" t="s">
        <v>447</v>
      </c>
    </row>
    <row r="717" spans="1:4">
      <c r="A717" s="52" t="s">
        <v>907</v>
      </c>
      <c r="B717" s="52" t="s">
        <v>908</v>
      </c>
      <c r="C717" s="66" t="s">
        <v>453</v>
      </c>
      <c r="D717" s="66" t="s">
        <v>447</v>
      </c>
    </row>
    <row r="718" spans="1:4">
      <c r="A718" s="52" t="s">
        <v>907</v>
      </c>
      <c r="B718" s="52" t="s">
        <v>909</v>
      </c>
      <c r="C718" s="66" t="s">
        <v>453</v>
      </c>
      <c r="D718" s="66" t="s">
        <v>447</v>
      </c>
    </row>
    <row r="719" spans="1:4">
      <c r="A719" s="52" t="s">
        <v>907</v>
      </c>
      <c r="B719" s="52" t="s">
        <v>910</v>
      </c>
      <c r="C719" s="66" t="s">
        <v>453</v>
      </c>
      <c r="D719" s="66" t="s">
        <v>447</v>
      </c>
    </row>
    <row r="720" spans="1:4">
      <c r="A720" s="52" t="s">
        <v>907</v>
      </c>
      <c r="B720" s="52" t="s">
        <v>911</v>
      </c>
      <c r="C720" s="66" t="s">
        <v>453</v>
      </c>
      <c r="D720" s="66" t="s">
        <v>447</v>
      </c>
    </row>
    <row r="721" spans="1:4">
      <c r="A721" s="52" t="s">
        <v>912</v>
      </c>
      <c r="B721" s="52" t="s">
        <v>913</v>
      </c>
      <c r="C721" s="66" t="s">
        <v>453</v>
      </c>
      <c r="D721" s="66" t="s">
        <v>447</v>
      </c>
    </row>
    <row r="722" spans="1:4">
      <c r="A722" s="52" t="s">
        <v>914</v>
      </c>
      <c r="B722" s="52" t="s">
        <v>455</v>
      </c>
      <c r="C722" s="66" t="s">
        <v>450</v>
      </c>
      <c r="D722" s="66" t="s">
        <v>447</v>
      </c>
    </row>
    <row r="723" spans="1:4">
      <c r="A723" s="52" t="s">
        <v>914</v>
      </c>
      <c r="B723" s="52" t="s">
        <v>455</v>
      </c>
      <c r="C723" s="66" t="s">
        <v>450</v>
      </c>
      <c r="D723" s="66" t="s">
        <v>447</v>
      </c>
    </row>
    <row r="724" spans="1:4">
      <c r="A724" s="52" t="s">
        <v>914</v>
      </c>
      <c r="B724" s="52" t="s">
        <v>770</v>
      </c>
      <c r="C724" s="66" t="s">
        <v>450</v>
      </c>
      <c r="D724" s="66" t="s">
        <v>447</v>
      </c>
    </row>
    <row r="725" spans="1:4">
      <c r="A725" s="52" t="s">
        <v>914</v>
      </c>
      <c r="B725" s="52" t="s">
        <v>915</v>
      </c>
      <c r="C725" s="66" t="s">
        <v>450</v>
      </c>
      <c r="D725" s="66" t="s">
        <v>447</v>
      </c>
    </row>
    <row r="726" spans="1:4">
      <c r="A726" s="52" t="s">
        <v>916</v>
      </c>
      <c r="B726" s="52" t="s">
        <v>917</v>
      </c>
      <c r="C726" s="66" t="s">
        <v>450</v>
      </c>
      <c r="D726" s="66" t="s">
        <v>447</v>
      </c>
    </row>
    <row r="727" spans="1:4">
      <c r="A727" s="52" t="s">
        <v>916</v>
      </c>
      <c r="B727" s="52" t="s">
        <v>472</v>
      </c>
      <c r="C727" s="66" t="s">
        <v>450</v>
      </c>
      <c r="D727" s="66" t="s">
        <v>447</v>
      </c>
    </row>
    <row r="728" spans="1:4">
      <c r="A728" s="52" t="s">
        <v>916</v>
      </c>
      <c r="B728" s="52" t="s">
        <v>472</v>
      </c>
      <c r="C728" s="66" t="s">
        <v>450</v>
      </c>
      <c r="D728" s="66" t="s">
        <v>447</v>
      </c>
    </row>
    <row r="729" spans="1:4">
      <c r="A729" s="52" t="s">
        <v>916</v>
      </c>
      <c r="B729" s="52" t="s">
        <v>472</v>
      </c>
      <c r="C729" s="66" t="s">
        <v>450</v>
      </c>
      <c r="D729" s="66" t="s">
        <v>447</v>
      </c>
    </row>
    <row r="730" spans="1:4">
      <c r="A730" s="52" t="s">
        <v>916</v>
      </c>
      <c r="B730" s="52" t="s">
        <v>472</v>
      </c>
      <c r="C730" s="66" t="s">
        <v>450</v>
      </c>
      <c r="D730" s="66" t="s">
        <v>447</v>
      </c>
    </row>
    <row r="731" spans="1:4">
      <c r="A731" s="52" t="s">
        <v>916</v>
      </c>
      <c r="B731" s="52" t="s">
        <v>522</v>
      </c>
      <c r="C731" s="66" t="s">
        <v>450</v>
      </c>
      <c r="D731" s="66" t="s">
        <v>447</v>
      </c>
    </row>
    <row r="732" spans="1:4">
      <c r="A732" s="52" t="s">
        <v>916</v>
      </c>
      <c r="B732" s="52" t="s">
        <v>577</v>
      </c>
      <c r="C732" s="66" t="s">
        <v>450</v>
      </c>
      <c r="D732" s="66" t="s">
        <v>447</v>
      </c>
    </row>
    <row r="733" spans="1:4">
      <c r="A733" s="52" t="s">
        <v>918</v>
      </c>
      <c r="B733" s="52" t="s">
        <v>919</v>
      </c>
      <c r="C733" s="66" t="s">
        <v>450</v>
      </c>
      <c r="D733" s="66" t="s">
        <v>447</v>
      </c>
    </row>
    <row r="734" spans="1:4">
      <c r="A734" s="52" t="s">
        <v>918</v>
      </c>
      <c r="B734" s="52" t="s">
        <v>766</v>
      </c>
      <c r="C734" s="66" t="s">
        <v>450</v>
      </c>
      <c r="D734" s="66" t="s">
        <v>447</v>
      </c>
    </row>
    <row r="735" spans="1:4">
      <c r="A735" s="52" t="s">
        <v>918</v>
      </c>
      <c r="B735" s="52" t="s">
        <v>766</v>
      </c>
      <c r="C735" s="66" t="s">
        <v>450</v>
      </c>
      <c r="D735" s="66" t="s">
        <v>447</v>
      </c>
    </row>
    <row r="736" spans="1:4">
      <c r="A736" s="52" t="s">
        <v>918</v>
      </c>
      <c r="B736" s="52" t="s">
        <v>766</v>
      </c>
      <c r="C736" s="66" t="s">
        <v>450</v>
      </c>
      <c r="D736" s="66" t="s">
        <v>447</v>
      </c>
    </row>
    <row r="737" spans="1:4">
      <c r="A737" s="52" t="s">
        <v>918</v>
      </c>
      <c r="B737" s="52" t="s">
        <v>766</v>
      </c>
      <c r="C737" s="66" t="s">
        <v>450</v>
      </c>
      <c r="D737" s="66" t="s">
        <v>447</v>
      </c>
    </row>
    <row r="738" spans="1:4">
      <c r="A738" s="52" t="s">
        <v>918</v>
      </c>
      <c r="B738" s="52" t="s">
        <v>766</v>
      </c>
      <c r="C738" s="66" t="s">
        <v>450</v>
      </c>
      <c r="D738" s="66" t="s">
        <v>447</v>
      </c>
    </row>
    <row r="739" spans="1:4">
      <c r="A739" s="52" t="s">
        <v>920</v>
      </c>
      <c r="B739" s="52" t="s">
        <v>920</v>
      </c>
      <c r="C739" s="66" t="s">
        <v>450</v>
      </c>
      <c r="D739" s="66" t="s">
        <v>447</v>
      </c>
    </row>
    <row r="740" spans="1:4">
      <c r="A740" s="52" t="s">
        <v>920</v>
      </c>
      <c r="B740" s="52" t="s">
        <v>920</v>
      </c>
      <c r="C740" s="66" t="s">
        <v>450</v>
      </c>
      <c r="D740" s="66" t="s">
        <v>447</v>
      </c>
    </row>
    <row r="741" spans="1:4">
      <c r="A741" s="52" t="s">
        <v>920</v>
      </c>
      <c r="B741" s="52" t="s">
        <v>921</v>
      </c>
      <c r="C741" s="66" t="s">
        <v>450</v>
      </c>
      <c r="D741" s="66" t="s">
        <v>447</v>
      </c>
    </row>
    <row r="742" spans="1:4">
      <c r="A742" s="52" t="s">
        <v>922</v>
      </c>
      <c r="B742" s="52" t="s">
        <v>766</v>
      </c>
      <c r="C742" s="66" t="s">
        <v>450</v>
      </c>
      <c r="D742" s="66" t="s">
        <v>447</v>
      </c>
    </row>
    <row r="743" spans="1:4">
      <c r="A743" s="52" t="s">
        <v>923</v>
      </c>
      <c r="B743" s="52" t="s">
        <v>480</v>
      </c>
      <c r="C743" s="66" t="s">
        <v>573</v>
      </c>
      <c r="D743" s="66" t="s">
        <v>447</v>
      </c>
    </row>
    <row r="744" spans="1:4">
      <c r="A744" s="52" t="s">
        <v>923</v>
      </c>
      <c r="B744" s="52" t="s">
        <v>924</v>
      </c>
      <c r="C744" s="66" t="s">
        <v>573</v>
      </c>
      <c r="D744" s="66" t="s">
        <v>447</v>
      </c>
    </row>
    <row r="745" spans="1:4">
      <c r="A745" s="52" t="s">
        <v>923</v>
      </c>
      <c r="B745" s="52" t="s">
        <v>924</v>
      </c>
      <c r="C745" s="66" t="s">
        <v>573</v>
      </c>
      <c r="D745" s="66" t="s">
        <v>447</v>
      </c>
    </row>
    <row r="746" spans="1:4">
      <c r="A746" s="52" t="s">
        <v>923</v>
      </c>
      <c r="B746" s="52" t="s">
        <v>924</v>
      </c>
      <c r="C746" s="66" t="s">
        <v>573</v>
      </c>
      <c r="D746" s="66" t="s">
        <v>447</v>
      </c>
    </row>
    <row r="747" spans="1:4">
      <c r="A747" s="52" t="s">
        <v>923</v>
      </c>
      <c r="B747" s="52" t="s">
        <v>776</v>
      </c>
      <c r="C747" s="66" t="s">
        <v>573</v>
      </c>
      <c r="D747" s="66" t="s">
        <v>447</v>
      </c>
    </row>
    <row r="748" spans="1:4">
      <c r="A748" s="52" t="s">
        <v>923</v>
      </c>
      <c r="B748" s="52" t="s">
        <v>517</v>
      </c>
      <c r="C748" s="66" t="s">
        <v>573</v>
      </c>
      <c r="D748" s="66" t="s">
        <v>447</v>
      </c>
    </row>
    <row r="749" spans="1:4">
      <c r="A749" s="52" t="s">
        <v>923</v>
      </c>
      <c r="B749" s="52" t="s">
        <v>925</v>
      </c>
      <c r="C749" s="66" t="s">
        <v>573</v>
      </c>
      <c r="D749" s="66" t="s">
        <v>447</v>
      </c>
    </row>
    <row r="750" spans="1:4">
      <c r="A750" s="52" t="s">
        <v>923</v>
      </c>
      <c r="B750" s="52" t="s">
        <v>926</v>
      </c>
      <c r="C750" s="66" t="s">
        <v>573</v>
      </c>
      <c r="D750" s="66" t="s">
        <v>447</v>
      </c>
    </row>
    <row r="751" spans="1:4">
      <c r="A751" s="52" t="s">
        <v>923</v>
      </c>
      <c r="B751" s="52" t="s">
        <v>879</v>
      </c>
      <c r="C751" s="66" t="s">
        <v>573</v>
      </c>
      <c r="D751" s="66" t="s">
        <v>447</v>
      </c>
    </row>
    <row r="752" spans="1:4">
      <c r="A752" s="52" t="s">
        <v>923</v>
      </c>
      <c r="B752" s="52" t="s">
        <v>749</v>
      </c>
      <c r="C752" s="66" t="s">
        <v>573</v>
      </c>
      <c r="D752" s="66" t="s">
        <v>447</v>
      </c>
    </row>
    <row r="753" spans="1:4">
      <c r="A753" s="52" t="s">
        <v>923</v>
      </c>
      <c r="B753" s="52" t="s">
        <v>927</v>
      </c>
      <c r="C753" s="66" t="s">
        <v>573</v>
      </c>
      <c r="D753" s="66" t="s">
        <v>447</v>
      </c>
    </row>
    <row r="754" spans="1:4">
      <c r="A754" s="52" t="s">
        <v>923</v>
      </c>
      <c r="B754" s="52" t="s">
        <v>484</v>
      </c>
      <c r="C754" s="66" t="s">
        <v>573</v>
      </c>
      <c r="D754" s="66" t="s">
        <v>447</v>
      </c>
    </row>
    <row r="755" spans="1:4">
      <c r="A755" s="52" t="s">
        <v>928</v>
      </c>
      <c r="B755" s="52" t="s">
        <v>919</v>
      </c>
      <c r="C755" s="66" t="s">
        <v>450</v>
      </c>
      <c r="D755" s="66" t="s">
        <v>447</v>
      </c>
    </row>
    <row r="756" spans="1:4">
      <c r="A756" s="52" t="s">
        <v>928</v>
      </c>
      <c r="B756" s="52" t="s">
        <v>522</v>
      </c>
      <c r="C756" s="66" t="s">
        <v>450</v>
      </c>
      <c r="D756" s="66" t="s">
        <v>447</v>
      </c>
    </row>
    <row r="757" spans="1:4">
      <c r="A757" s="52" t="s">
        <v>928</v>
      </c>
      <c r="B757" s="52" t="s">
        <v>522</v>
      </c>
      <c r="C757" s="66" t="s">
        <v>450</v>
      </c>
      <c r="D757" s="66" t="s">
        <v>447</v>
      </c>
    </row>
    <row r="758" spans="1:4">
      <c r="A758" s="52" t="s">
        <v>928</v>
      </c>
      <c r="B758" s="52" t="s">
        <v>815</v>
      </c>
      <c r="C758" s="66" t="s">
        <v>450</v>
      </c>
      <c r="D758" s="66" t="s">
        <v>447</v>
      </c>
    </row>
    <row r="759" spans="1:4">
      <c r="A759" s="52" t="s">
        <v>928</v>
      </c>
      <c r="B759" s="52" t="s">
        <v>815</v>
      </c>
      <c r="C759" s="66" t="s">
        <v>450</v>
      </c>
      <c r="D759" s="66" t="s">
        <v>447</v>
      </c>
    </row>
    <row r="760" spans="1:4">
      <c r="A760" s="52" t="s">
        <v>929</v>
      </c>
      <c r="B760" s="52" t="s">
        <v>930</v>
      </c>
      <c r="C760" s="66" t="s">
        <v>140</v>
      </c>
      <c r="D760" s="66" t="s">
        <v>447</v>
      </c>
    </row>
    <row r="761" spans="1:4">
      <c r="A761" s="52" t="s">
        <v>931</v>
      </c>
      <c r="B761" s="52" t="s">
        <v>932</v>
      </c>
      <c r="C761" s="66" t="s">
        <v>450</v>
      </c>
      <c r="D761" s="66" t="s">
        <v>447</v>
      </c>
    </row>
    <row r="762" spans="1:4">
      <c r="A762" s="52" t="s">
        <v>931</v>
      </c>
      <c r="B762" s="52" t="s">
        <v>933</v>
      </c>
      <c r="C762" s="66" t="s">
        <v>450</v>
      </c>
      <c r="D762" s="66" t="s">
        <v>447</v>
      </c>
    </row>
    <row r="763" spans="1:4">
      <c r="A763" s="52" t="s">
        <v>931</v>
      </c>
      <c r="B763" s="52" t="s">
        <v>934</v>
      </c>
      <c r="C763" s="66" t="s">
        <v>450</v>
      </c>
      <c r="D763" s="66" t="s">
        <v>447</v>
      </c>
    </row>
    <row r="764" spans="1:4">
      <c r="A764" s="52" t="s">
        <v>931</v>
      </c>
      <c r="B764" s="52" t="s">
        <v>935</v>
      </c>
      <c r="C764" s="66" t="s">
        <v>450</v>
      </c>
      <c r="D764" s="66" t="s">
        <v>447</v>
      </c>
    </row>
    <row r="765" spans="1:4">
      <c r="A765" s="52" t="s">
        <v>931</v>
      </c>
      <c r="B765" s="52" t="s">
        <v>936</v>
      </c>
      <c r="C765" s="66" t="s">
        <v>450</v>
      </c>
      <c r="D765" s="66" t="s">
        <v>447</v>
      </c>
    </row>
    <row r="766" spans="1:4">
      <c r="A766" s="52" t="s">
        <v>931</v>
      </c>
      <c r="B766" s="52" t="s">
        <v>937</v>
      </c>
      <c r="C766" s="66" t="s">
        <v>450</v>
      </c>
      <c r="D766" s="66" t="s">
        <v>447</v>
      </c>
    </row>
    <row r="767" spans="1:4">
      <c r="A767" s="52" t="s">
        <v>931</v>
      </c>
      <c r="B767" s="52" t="s">
        <v>937</v>
      </c>
      <c r="C767" s="66" t="s">
        <v>450</v>
      </c>
      <c r="D767" s="66" t="s">
        <v>447</v>
      </c>
    </row>
    <row r="768" spans="1:4">
      <c r="A768" s="52" t="s">
        <v>931</v>
      </c>
      <c r="B768" s="52" t="s">
        <v>938</v>
      </c>
      <c r="C768" s="66" t="s">
        <v>450</v>
      </c>
      <c r="D768" s="66" t="s">
        <v>447</v>
      </c>
    </row>
    <row r="769" spans="1:4">
      <c r="A769" s="52" t="s">
        <v>931</v>
      </c>
      <c r="B769" s="52" t="s">
        <v>939</v>
      </c>
      <c r="C769" s="66" t="s">
        <v>450</v>
      </c>
      <c r="D769" s="66" t="s">
        <v>447</v>
      </c>
    </row>
    <row r="770" spans="1:4">
      <c r="A770" s="52" t="s">
        <v>931</v>
      </c>
      <c r="B770" s="52" t="s">
        <v>940</v>
      </c>
      <c r="C770" s="66" t="s">
        <v>450</v>
      </c>
      <c r="D770" s="66" t="s">
        <v>447</v>
      </c>
    </row>
    <row r="771" spans="1:4">
      <c r="A771" s="52" t="s">
        <v>941</v>
      </c>
      <c r="B771" s="52" t="s">
        <v>494</v>
      </c>
      <c r="C771" s="66" t="s">
        <v>450</v>
      </c>
      <c r="D771" s="66" t="s">
        <v>447</v>
      </c>
    </row>
    <row r="772" spans="1:4">
      <c r="A772" s="52" t="s">
        <v>941</v>
      </c>
      <c r="B772" s="52" t="s">
        <v>494</v>
      </c>
      <c r="C772" s="66" t="s">
        <v>450</v>
      </c>
      <c r="D772" s="66" t="s">
        <v>447</v>
      </c>
    </row>
    <row r="773" spans="1:4">
      <c r="A773" s="52" t="s">
        <v>942</v>
      </c>
      <c r="B773" s="52" t="s">
        <v>768</v>
      </c>
      <c r="C773" s="66" t="s">
        <v>450</v>
      </c>
      <c r="D773" s="66" t="s">
        <v>447</v>
      </c>
    </row>
    <row r="774" spans="1:4">
      <c r="A774" s="52" t="s">
        <v>942</v>
      </c>
      <c r="B774" s="52" t="s">
        <v>494</v>
      </c>
      <c r="C774" s="66" t="s">
        <v>450</v>
      </c>
      <c r="D774" s="66" t="s">
        <v>447</v>
      </c>
    </row>
    <row r="775" spans="1:4">
      <c r="A775" s="52" t="s">
        <v>942</v>
      </c>
      <c r="B775" s="52" t="s">
        <v>943</v>
      </c>
      <c r="C775" s="66" t="s">
        <v>450</v>
      </c>
      <c r="D775" s="66" t="s">
        <v>447</v>
      </c>
    </row>
    <row r="776" spans="1:4">
      <c r="A776" s="52" t="s">
        <v>942</v>
      </c>
      <c r="B776" s="52" t="s">
        <v>943</v>
      </c>
      <c r="C776" s="66" t="s">
        <v>450</v>
      </c>
      <c r="D776" s="66" t="s">
        <v>447</v>
      </c>
    </row>
    <row r="777" spans="1:4">
      <c r="A777" s="52" t="s">
        <v>942</v>
      </c>
      <c r="B777" s="52" t="s">
        <v>943</v>
      </c>
      <c r="C777" s="66" t="s">
        <v>450</v>
      </c>
      <c r="D777" s="66" t="s">
        <v>447</v>
      </c>
    </row>
    <row r="778" spans="1:4">
      <c r="A778" s="52" t="s">
        <v>942</v>
      </c>
      <c r="B778" s="52" t="s">
        <v>696</v>
      </c>
      <c r="C778" s="66" t="s">
        <v>450</v>
      </c>
      <c r="D778" s="66" t="s">
        <v>447</v>
      </c>
    </row>
    <row r="779" spans="1:4">
      <c r="A779" s="52" t="s">
        <v>944</v>
      </c>
      <c r="B779" s="52" t="s">
        <v>945</v>
      </c>
      <c r="C779" s="66" t="s">
        <v>450</v>
      </c>
      <c r="D779" s="66" t="s">
        <v>447</v>
      </c>
    </row>
    <row r="780" spans="1:4">
      <c r="A780" s="52" t="s">
        <v>944</v>
      </c>
      <c r="B780" s="52" t="s">
        <v>472</v>
      </c>
      <c r="C780" s="66" t="s">
        <v>450</v>
      </c>
      <c r="D780" s="66" t="s">
        <v>447</v>
      </c>
    </row>
    <row r="781" spans="1:4">
      <c r="A781" s="52" t="s">
        <v>944</v>
      </c>
      <c r="B781" s="52" t="s">
        <v>614</v>
      </c>
      <c r="C781" s="66" t="s">
        <v>450</v>
      </c>
      <c r="D781" s="66" t="s">
        <v>447</v>
      </c>
    </row>
    <row r="782" spans="1:4">
      <c r="A782" s="52" t="s">
        <v>944</v>
      </c>
      <c r="B782" s="52" t="s">
        <v>757</v>
      </c>
      <c r="C782" s="66" t="s">
        <v>450</v>
      </c>
      <c r="D782" s="66" t="s">
        <v>447</v>
      </c>
    </row>
    <row r="783" spans="1:4">
      <c r="A783" s="52" t="s">
        <v>946</v>
      </c>
      <c r="B783" s="52" t="s">
        <v>487</v>
      </c>
      <c r="C783" s="66" t="s">
        <v>453</v>
      </c>
      <c r="D783" s="66" t="s">
        <v>447</v>
      </c>
    </row>
    <row r="784" spans="1:4">
      <c r="A784" s="52" t="s">
        <v>946</v>
      </c>
      <c r="B784" s="52" t="s">
        <v>947</v>
      </c>
      <c r="C784" s="66" t="s">
        <v>453</v>
      </c>
      <c r="D784" s="66" t="s">
        <v>447</v>
      </c>
    </row>
    <row r="785" spans="1:4">
      <c r="A785" s="52" t="s">
        <v>946</v>
      </c>
      <c r="B785" s="52" t="s">
        <v>948</v>
      </c>
      <c r="C785" s="66" t="s">
        <v>453</v>
      </c>
      <c r="D785" s="66" t="s">
        <v>447</v>
      </c>
    </row>
    <row r="786" spans="1:4">
      <c r="A786" s="52" t="s">
        <v>946</v>
      </c>
      <c r="B786" s="52" t="s">
        <v>949</v>
      </c>
      <c r="C786" s="66" t="s">
        <v>453</v>
      </c>
      <c r="D786" s="66" t="s">
        <v>447</v>
      </c>
    </row>
    <row r="787" spans="1:4">
      <c r="A787" s="52" t="s">
        <v>946</v>
      </c>
      <c r="B787" s="52" t="s">
        <v>557</v>
      </c>
      <c r="C787" s="66" t="s">
        <v>453</v>
      </c>
      <c r="D787" s="66" t="s">
        <v>447</v>
      </c>
    </row>
    <row r="788" spans="1:4">
      <c r="A788" s="52" t="s">
        <v>950</v>
      </c>
      <c r="B788" s="52" t="s">
        <v>951</v>
      </c>
      <c r="C788" s="66" t="s">
        <v>450</v>
      </c>
      <c r="D788" s="66" t="s">
        <v>447</v>
      </c>
    </row>
    <row r="789" spans="1:4">
      <c r="A789" s="52" t="s">
        <v>952</v>
      </c>
      <c r="B789" s="52" t="s">
        <v>953</v>
      </c>
      <c r="C789" s="66" t="s">
        <v>453</v>
      </c>
      <c r="D789" s="66" t="s">
        <v>447</v>
      </c>
    </row>
    <row r="790" spans="1:4">
      <c r="A790" s="52" t="s">
        <v>954</v>
      </c>
      <c r="B790" s="52" t="s">
        <v>955</v>
      </c>
      <c r="C790" s="66" t="s">
        <v>450</v>
      </c>
      <c r="D790" s="66" t="s">
        <v>447</v>
      </c>
    </row>
    <row r="791" spans="1:4">
      <c r="A791" s="52" t="s">
        <v>954</v>
      </c>
      <c r="B791" s="52" t="s">
        <v>956</v>
      </c>
      <c r="C791" s="66" t="s">
        <v>450</v>
      </c>
      <c r="D791" s="66" t="s">
        <v>447</v>
      </c>
    </row>
    <row r="792" spans="1:4">
      <c r="A792" s="52" t="s">
        <v>954</v>
      </c>
      <c r="B792" s="52" t="s">
        <v>957</v>
      </c>
      <c r="C792" s="66" t="s">
        <v>450</v>
      </c>
      <c r="D792" s="66" t="s">
        <v>447</v>
      </c>
    </row>
    <row r="793" spans="1:4">
      <c r="A793" s="52" t="s">
        <v>954</v>
      </c>
      <c r="B793" s="52" t="s">
        <v>557</v>
      </c>
      <c r="C793" s="66" t="s">
        <v>450</v>
      </c>
      <c r="D793" s="66" t="s">
        <v>447</v>
      </c>
    </row>
    <row r="794" spans="1:4">
      <c r="A794" s="52" t="s">
        <v>954</v>
      </c>
      <c r="B794" s="52" t="s">
        <v>958</v>
      </c>
      <c r="C794" s="66" t="s">
        <v>450</v>
      </c>
      <c r="D794" s="66" t="s">
        <v>447</v>
      </c>
    </row>
    <row r="795" spans="1:4">
      <c r="A795" s="52" t="s">
        <v>959</v>
      </c>
      <c r="B795" s="52" t="s">
        <v>524</v>
      </c>
      <c r="C795" s="66" t="s">
        <v>450</v>
      </c>
      <c r="D795" s="66" t="s">
        <v>447</v>
      </c>
    </row>
    <row r="796" spans="1:4">
      <c r="A796" s="52" t="s">
        <v>959</v>
      </c>
      <c r="B796" s="52" t="s">
        <v>472</v>
      </c>
      <c r="C796" s="66" t="s">
        <v>450</v>
      </c>
      <c r="D796" s="66" t="s">
        <v>447</v>
      </c>
    </row>
    <row r="797" spans="1:4">
      <c r="A797" s="52" t="s">
        <v>959</v>
      </c>
      <c r="B797" s="52" t="s">
        <v>960</v>
      </c>
      <c r="C797" s="66" t="s">
        <v>450</v>
      </c>
      <c r="D797" s="66" t="s">
        <v>447</v>
      </c>
    </row>
    <row r="798" spans="1:4">
      <c r="A798" s="52" t="s">
        <v>961</v>
      </c>
      <c r="B798" s="52" t="s">
        <v>486</v>
      </c>
      <c r="C798" s="66" t="s">
        <v>140</v>
      </c>
      <c r="D798" s="66" t="s">
        <v>447</v>
      </c>
    </row>
    <row r="799" spans="1:4">
      <c r="A799" s="52" t="s">
        <v>961</v>
      </c>
      <c r="B799" s="52" t="s">
        <v>771</v>
      </c>
      <c r="C799" s="66" t="s">
        <v>140</v>
      </c>
      <c r="D799" s="66" t="s">
        <v>447</v>
      </c>
    </row>
    <row r="800" spans="1:4">
      <c r="A800" s="52" t="s">
        <v>961</v>
      </c>
      <c r="B800" s="52" t="s">
        <v>494</v>
      </c>
      <c r="C800" s="66" t="s">
        <v>140</v>
      </c>
      <c r="D800" s="66" t="s">
        <v>447</v>
      </c>
    </row>
    <row r="801" spans="1:4">
      <c r="A801" s="52" t="s">
        <v>961</v>
      </c>
      <c r="B801" s="52" t="s">
        <v>517</v>
      </c>
      <c r="C801" s="66" t="s">
        <v>140</v>
      </c>
      <c r="D801" s="66" t="s">
        <v>447</v>
      </c>
    </row>
    <row r="802" spans="1:4">
      <c r="A802" s="52" t="s">
        <v>961</v>
      </c>
      <c r="B802" s="52" t="s">
        <v>962</v>
      </c>
      <c r="C802" s="66" t="s">
        <v>140</v>
      </c>
      <c r="D802" s="66" t="s">
        <v>447</v>
      </c>
    </row>
    <row r="803" spans="1:4">
      <c r="A803" s="52" t="s">
        <v>961</v>
      </c>
      <c r="B803" s="52" t="s">
        <v>963</v>
      </c>
      <c r="C803" s="66" t="s">
        <v>140</v>
      </c>
      <c r="D803" s="66" t="s">
        <v>447</v>
      </c>
    </row>
    <row r="804" spans="1:4">
      <c r="A804" s="52" t="s">
        <v>961</v>
      </c>
      <c r="B804" s="52" t="s">
        <v>964</v>
      </c>
      <c r="C804" s="66" t="s">
        <v>140</v>
      </c>
      <c r="D804" s="66" t="s">
        <v>447</v>
      </c>
    </row>
    <row r="805" spans="1:4">
      <c r="A805" s="52" t="s">
        <v>965</v>
      </c>
      <c r="B805" s="52" t="s">
        <v>480</v>
      </c>
      <c r="C805" s="66" t="s">
        <v>479</v>
      </c>
      <c r="D805" s="66" t="s">
        <v>447</v>
      </c>
    </row>
    <row r="806" spans="1:4">
      <c r="A806" s="52" t="s">
        <v>965</v>
      </c>
      <c r="B806" s="52" t="s">
        <v>930</v>
      </c>
      <c r="C806" s="66" t="s">
        <v>479</v>
      </c>
      <c r="D806" s="66" t="s">
        <v>447</v>
      </c>
    </row>
    <row r="807" spans="1:4">
      <c r="A807" s="52" t="s">
        <v>965</v>
      </c>
      <c r="B807" s="52" t="s">
        <v>776</v>
      </c>
      <c r="C807" s="66" t="s">
        <v>479</v>
      </c>
      <c r="D807" s="66" t="s">
        <v>447</v>
      </c>
    </row>
    <row r="808" spans="1:4">
      <c r="A808" s="52" t="s">
        <v>965</v>
      </c>
      <c r="B808" s="52" t="s">
        <v>517</v>
      </c>
      <c r="C808" s="66" t="s">
        <v>479</v>
      </c>
      <c r="D808" s="66" t="s">
        <v>447</v>
      </c>
    </row>
    <row r="809" spans="1:4">
      <c r="A809" s="52" t="s">
        <v>965</v>
      </c>
      <c r="B809" s="52" t="s">
        <v>498</v>
      </c>
      <c r="C809" s="66" t="s">
        <v>479</v>
      </c>
      <c r="D809" s="66" t="s">
        <v>447</v>
      </c>
    </row>
    <row r="810" spans="1:4">
      <c r="A810" s="52" t="s">
        <v>965</v>
      </c>
      <c r="B810" s="52" t="s">
        <v>900</v>
      </c>
      <c r="C810" s="66" t="s">
        <v>479</v>
      </c>
      <c r="D810" s="66" t="s">
        <v>447</v>
      </c>
    </row>
    <row r="811" spans="1:4">
      <c r="A811" s="52" t="s">
        <v>966</v>
      </c>
      <c r="B811" s="52" t="s">
        <v>967</v>
      </c>
      <c r="C811" s="66" t="s">
        <v>450</v>
      </c>
      <c r="D811" s="66" t="s">
        <v>447</v>
      </c>
    </row>
    <row r="812" spans="1:4">
      <c r="A812" s="52" t="s">
        <v>966</v>
      </c>
      <c r="B812" s="52" t="s">
        <v>455</v>
      </c>
      <c r="C812" s="66" t="s">
        <v>450</v>
      </c>
      <c r="D812" s="66" t="s">
        <v>447</v>
      </c>
    </row>
    <row r="813" spans="1:4">
      <c r="A813" s="52" t="s">
        <v>966</v>
      </c>
      <c r="B813" s="52" t="s">
        <v>968</v>
      </c>
      <c r="C813" s="66" t="s">
        <v>450</v>
      </c>
      <c r="D813" s="66" t="s">
        <v>447</v>
      </c>
    </row>
    <row r="814" spans="1:4">
      <c r="A814" s="52" t="s">
        <v>966</v>
      </c>
      <c r="B814" s="52" t="s">
        <v>969</v>
      </c>
      <c r="C814" s="66" t="s">
        <v>450</v>
      </c>
      <c r="D814" s="66" t="s">
        <v>447</v>
      </c>
    </row>
    <row r="815" spans="1:4">
      <c r="A815" s="52" t="s">
        <v>966</v>
      </c>
      <c r="B815" s="52" t="s">
        <v>966</v>
      </c>
      <c r="C815" s="66" t="s">
        <v>450</v>
      </c>
      <c r="D815" s="66" t="s">
        <v>447</v>
      </c>
    </row>
    <row r="816" spans="1:4">
      <c r="A816" s="52" t="s">
        <v>966</v>
      </c>
      <c r="B816" s="52" t="s">
        <v>774</v>
      </c>
      <c r="C816" s="66" t="s">
        <v>450</v>
      </c>
      <c r="D816" s="66" t="s">
        <v>447</v>
      </c>
    </row>
    <row r="817" spans="1:4">
      <c r="A817" s="52" t="s">
        <v>970</v>
      </c>
      <c r="B817" s="52" t="s">
        <v>449</v>
      </c>
      <c r="C817" s="66" t="s">
        <v>812</v>
      </c>
      <c r="D817" s="66" t="s">
        <v>447</v>
      </c>
    </row>
    <row r="818" spans="1:4">
      <c r="A818" s="52" t="s">
        <v>970</v>
      </c>
      <c r="B818" s="52" t="s">
        <v>472</v>
      </c>
      <c r="C818" s="66" t="s">
        <v>812</v>
      </c>
      <c r="D818" s="66" t="s">
        <v>447</v>
      </c>
    </row>
    <row r="819" spans="1:4">
      <c r="A819" s="52" t="s">
        <v>970</v>
      </c>
      <c r="B819" s="52" t="s">
        <v>472</v>
      </c>
      <c r="C819" s="66" t="s">
        <v>812</v>
      </c>
      <c r="D819" s="66" t="s">
        <v>447</v>
      </c>
    </row>
    <row r="820" spans="1:4">
      <c r="A820" s="52" t="s">
        <v>970</v>
      </c>
      <c r="B820" s="52" t="s">
        <v>472</v>
      </c>
      <c r="C820" s="66" t="s">
        <v>812</v>
      </c>
      <c r="D820" s="66" t="s">
        <v>447</v>
      </c>
    </row>
    <row r="821" spans="1:4">
      <c r="A821" s="52" t="s">
        <v>970</v>
      </c>
      <c r="B821" s="52" t="s">
        <v>472</v>
      </c>
      <c r="C821" s="66" t="s">
        <v>812</v>
      </c>
      <c r="D821" s="66" t="s">
        <v>447</v>
      </c>
    </row>
    <row r="822" spans="1:4">
      <c r="A822" s="52" t="s">
        <v>970</v>
      </c>
      <c r="B822" s="52" t="s">
        <v>971</v>
      </c>
      <c r="C822" s="66" t="s">
        <v>812</v>
      </c>
      <c r="D822" s="66" t="s">
        <v>447</v>
      </c>
    </row>
    <row r="823" spans="1:4">
      <c r="A823" s="52" t="s">
        <v>970</v>
      </c>
      <c r="B823" s="52" t="s">
        <v>756</v>
      </c>
      <c r="C823" s="66" t="s">
        <v>812</v>
      </c>
      <c r="D823" s="66" t="s">
        <v>447</v>
      </c>
    </row>
    <row r="824" spans="1:4">
      <c r="A824" s="52" t="s">
        <v>970</v>
      </c>
      <c r="B824" s="52" t="s">
        <v>972</v>
      </c>
      <c r="C824" s="66" t="s">
        <v>812</v>
      </c>
      <c r="D824" s="66" t="s">
        <v>447</v>
      </c>
    </row>
    <row r="825" spans="1:4">
      <c r="A825" s="52" t="s">
        <v>970</v>
      </c>
      <c r="B825" s="52" t="s">
        <v>900</v>
      </c>
      <c r="C825" s="66" t="s">
        <v>812</v>
      </c>
      <c r="D825" s="66" t="s">
        <v>447</v>
      </c>
    </row>
    <row r="826" spans="1:4">
      <c r="A826" s="52" t="s">
        <v>970</v>
      </c>
      <c r="B826" s="52" t="s">
        <v>815</v>
      </c>
      <c r="C826" s="66" t="s">
        <v>812</v>
      </c>
      <c r="D826" s="66" t="s">
        <v>447</v>
      </c>
    </row>
    <row r="827" spans="1:4">
      <c r="A827" s="52" t="s">
        <v>973</v>
      </c>
      <c r="B827" s="52" t="s">
        <v>974</v>
      </c>
      <c r="C827" s="66" t="s">
        <v>450</v>
      </c>
      <c r="D827" s="66" t="s">
        <v>447</v>
      </c>
    </row>
    <row r="828" spans="1:4">
      <c r="A828" s="52" t="s">
        <v>973</v>
      </c>
      <c r="B828" s="52" t="s">
        <v>975</v>
      </c>
      <c r="C828" s="66" t="s">
        <v>450</v>
      </c>
      <c r="D828" s="66" t="s">
        <v>447</v>
      </c>
    </row>
    <row r="829" spans="1:4">
      <c r="A829" s="52" t="s">
        <v>973</v>
      </c>
      <c r="B829" s="52" t="s">
        <v>976</v>
      </c>
      <c r="C829" s="66" t="s">
        <v>450</v>
      </c>
      <c r="D829" s="66" t="s">
        <v>447</v>
      </c>
    </row>
    <row r="830" spans="1:4">
      <c r="A830" s="52" t="s">
        <v>973</v>
      </c>
      <c r="B830" s="52" t="s">
        <v>977</v>
      </c>
      <c r="C830" s="66" t="s">
        <v>450</v>
      </c>
      <c r="D830" s="66" t="s">
        <v>447</v>
      </c>
    </row>
    <row r="831" spans="1:4">
      <c r="A831" s="52" t="s">
        <v>973</v>
      </c>
      <c r="B831" s="52" t="s">
        <v>978</v>
      </c>
      <c r="C831" s="66" t="s">
        <v>450</v>
      </c>
      <c r="D831" s="66" t="s">
        <v>447</v>
      </c>
    </row>
    <row r="832" spans="1:4">
      <c r="A832" s="52" t="s">
        <v>973</v>
      </c>
      <c r="B832" s="52" t="s">
        <v>979</v>
      </c>
      <c r="C832" s="66" t="s">
        <v>450</v>
      </c>
      <c r="D832" s="66" t="s">
        <v>447</v>
      </c>
    </row>
    <row r="833" spans="1:4">
      <c r="A833" s="52" t="s">
        <v>973</v>
      </c>
      <c r="B833" s="52" t="s">
        <v>455</v>
      </c>
      <c r="C833" s="66" t="s">
        <v>450</v>
      </c>
      <c r="D833" s="66" t="s">
        <v>447</v>
      </c>
    </row>
    <row r="834" spans="1:4">
      <c r="A834" s="52" t="s">
        <v>973</v>
      </c>
      <c r="B834" s="52" t="s">
        <v>980</v>
      </c>
      <c r="C834" s="66" t="s">
        <v>450</v>
      </c>
      <c r="D834" s="66" t="s">
        <v>447</v>
      </c>
    </row>
    <row r="835" spans="1:4">
      <c r="A835" s="52" t="s">
        <v>981</v>
      </c>
      <c r="B835" s="52" t="s">
        <v>982</v>
      </c>
      <c r="C835" s="66" t="s">
        <v>450</v>
      </c>
      <c r="D835" s="66" t="s">
        <v>447</v>
      </c>
    </row>
    <row r="836" spans="1:4">
      <c r="A836" s="52" t="s">
        <v>981</v>
      </c>
      <c r="B836" s="52" t="s">
        <v>983</v>
      </c>
      <c r="C836" s="66" t="s">
        <v>450</v>
      </c>
      <c r="D836" s="66" t="s">
        <v>447</v>
      </c>
    </row>
    <row r="837" spans="1:4">
      <c r="A837" s="52" t="s">
        <v>981</v>
      </c>
      <c r="B837" s="52" t="s">
        <v>984</v>
      </c>
      <c r="C837" s="66" t="s">
        <v>450</v>
      </c>
      <c r="D837" s="66" t="s">
        <v>447</v>
      </c>
    </row>
    <row r="838" spans="1:4">
      <c r="A838" s="52" t="s">
        <v>981</v>
      </c>
      <c r="B838" s="52" t="s">
        <v>985</v>
      </c>
      <c r="C838" s="66" t="s">
        <v>450</v>
      </c>
      <c r="D838" s="66" t="s">
        <v>447</v>
      </c>
    </row>
    <row r="839" spans="1:4">
      <c r="A839" s="52" t="s">
        <v>981</v>
      </c>
      <c r="B839" s="52" t="s">
        <v>986</v>
      </c>
      <c r="C839" s="66" t="s">
        <v>450</v>
      </c>
      <c r="D839" s="66" t="s">
        <v>447</v>
      </c>
    </row>
    <row r="840" spans="1:4">
      <c r="A840" s="52" t="s">
        <v>981</v>
      </c>
      <c r="B840" s="52" t="s">
        <v>987</v>
      </c>
      <c r="C840" s="66" t="s">
        <v>450</v>
      </c>
      <c r="D840" s="66" t="s">
        <v>447</v>
      </c>
    </row>
    <row r="841" spans="1:4">
      <c r="A841" s="52" t="s">
        <v>981</v>
      </c>
      <c r="B841" s="52" t="s">
        <v>988</v>
      </c>
      <c r="C841" s="66" t="s">
        <v>450</v>
      </c>
      <c r="D841" s="66" t="s">
        <v>447</v>
      </c>
    </row>
    <row r="842" spans="1:4">
      <c r="A842" s="52" t="s">
        <v>981</v>
      </c>
      <c r="B842" s="52" t="s">
        <v>989</v>
      </c>
      <c r="C842" s="66" t="s">
        <v>450</v>
      </c>
      <c r="D842" s="66" t="s">
        <v>447</v>
      </c>
    </row>
    <row r="843" spans="1:4">
      <c r="A843" s="52" t="s">
        <v>981</v>
      </c>
      <c r="B843" s="52" t="s">
        <v>990</v>
      </c>
      <c r="C843" s="66" t="s">
        <v>450</v>
      </c>
      <c r="D843" s="66" t="s">
        <v>447</v>
      </c>
    </row>
    <row r="844" spans="1:4">
      <c r="A844" s="52" t="s">
        <v>981</v>
      </c>
      <c r="B844" s="52" t="s">
        <v>990</v>
      </c>
      <c r="C844" s="66" t="s">
        <v>450</v>
      </c>
      <c r="D844" s="66" t="s">
        <v>447</v>
      </c>
    </row>
    <row r="845" spans="1:4">
      <c r="A845" s="52" t="s">
        <v>981</v>
      </c>
      <c r="B845" s="52" t="s">
        <v>991</v>
      </c>
      <c r="C845" s="66" t="s">
        <v>450</v>
      </c>
      <c r="D845" s="66" t="s">
        <v>447</v>
      </c>
    </row>
    <row r="846" spans="1:4">
      <c r="A846" s="52" t="s">
        <v>981</v>
      </c>
      <c r="B846" s="52" t="s">
        <v>992</v>
      </c>
      <c r="C846" s="66" t="s">
        <v>450</v>
      </c>
      <c r="D846" s="66" t="s">
        <v>447</v>
      </c>
    </row>
    <row r="847" spans="1:4">
      <c r="A847" s="52" t="s">
        <v>981</v>
      </c>
      <c r="B847" s="52" t="s">
        <v>993</v>
      </c>
      <c r="C847" s="66" t="s">
        <v>450</v>
      </c>
      <c r="D847" s="66" t="s">
        <v>447</v>
      </c>
    </row>
    <row r="848" spans="1:4">
      <c r="A848" s="52" t="s">
        <v>994</v>
      </c>
      <c r="B848" s="52" t="s">
        <v>995</v>
      </c>
      <c r="C848" s="66" t="s">
        <v>450</v>
      </c>
      <c r="D848" s="66" t="s">
        <v>447</v>
      </c>
    </row>
    <row r="849" spans="1:4">
      <c r="A849" s="52" t="s">
        <v>994</v>
      </c>
      <c r="B849" s="52" t="s">
        <v>995</v>
      </c>
      <c r="C849" s="66" t="s">
        <v>450</v>
      </c>
      <c r="D849" s="66" t="s">
        <v>447</v>
      </c>
    </row>
    <row r="850" spans="1:4">
      <c r="A850" s="52" t="s">
        <v>994</v>
      </c>
      <c r="B850" s="52" t="s">
        <v>996</v>
      </c>
      <c r="C850" s="66" t="s">
        <v>450</v>
      </c>
      <c r="D850" s="66" t="s">
        <v>447</v>
      </c>
    </row>
    <row r="851" spans="1:4">
      <c r="A851" s="52" t="s">
        <v>994</v>
      </c>
      <c r="B851" s="52" t="s">
        <v>997</v>
      </c>
      <c r="C851" s="66" t="s">
        <v>450</v>
      </c>
      <c r="D851" s="66" t="s">
        <v>447</v>
      </c>
    </row>
    <row r="852" spans="1:4">
      <c r="A852" s="52" t="s">
        <v>994</v>
      </c>
      <c r="B852" s="52" t="s">
        <v>998</v>
      </c>
      <c r="C852" s="66" t="s">
        <v>450</v>
      </c>
      <c r="D852" s="66" t="s">
        <v>447</v>
      </c>
    </row>
    <row r="853" spans="1:4">
      <c r="A853" s="52" t="s">
        <v>994</v>
      </c>
      <c r="B853" s="52" t="s">
        <v>999</v>
      </c>
      <c r="C853" s="66" t="s">
        <v>450</v>
      </c>
      <c r="D853" s="66" t="s">
        <v>447</v>
      </c>
    </row>
    <row r="854" spans="1:4">
      <c r="A854" s="52" t="s">
        <v>994</v>
      </c>
      <c r="B854" s="52" t="s">
        <v>1000</v>
      </c>
      <c r="C854" s="66" t="s">
        <v>450</v>
      </c>
      <c r="D854" s="66" t="s">
        <v>447</v>
      </c>
    </row>
    <row r="855" spans="1:4">
      <c r="A855" s="52" t="s">
        <v>994</v>
      </c>
      <c r="B855" s="52" t="s">
        <v>1001</v>
      </c>
      <c r="C855" s="66" t="s">
        <v>450</v>
      </c>
      <c r="D855" s="66" t="s">
        <v>447</v>
      </c>
    </row>
    <row r="856" spans="1:4">
      <c r="A856" s="52" t="s">
        <v>994</v>
      </c>
      <c r="B856" s="52" t="s">
        <v>1002</v>
      </c>
      <c r="C856" s="66" t="s">
        <v>450</v>
      </c>
      <c r="D856" s="66" t="s">
        <v>447</v>
      </c>
    </row>
    <row r="857" spans="1:4">
      <c r="A857" s="52" t="s">
        <v>994</v>
      </c>
      <c r="B857" s="52" t="s">
        <v>1003</v>
      </c>
      <c r="C857" s="66" t="s">
        <v>450</v>
      </c>
      <c r="D857" s="66" t="s">
        <v>447</v>
      </c>
    </row>
    <row r="858" spans="1:4">
      <c r="A858" s="52" t="s">
        <v>1004</v>
      </c>
      <c r="B858" s="52" t="s">
        <v>472</v>
      </c>
      <c r="C858" s="66" t="s">
        <v>140</v>
      </c>
      <c r="D858" s="66" t="s">
        <v>447</v>
      </c>
    </row>
    <row r="859" spans="1:4">
      <c r="A859" s="52" t="s">
        <v>1004</v>
      </c>
      <c r="B859" s="52" t="s">
        <v>472</v>
      </c>
      <c r="C859" s="66" t="s">
        <v>140</v>
      </c>
      <c r="D859" s="66" t="s">
        <v>447</v>
      </c>
    </row>
    <row r="860" spans="1:4">
      <c r="A860" s="52" t="s">
        <v>1005</v>
      </c>
      <c r="B860" s="52" t="s">
        <v>1006</v>
      </c>
      <c r="C860" s="66" t="s">
        <v>446</v>
      </c>
      <c r="D860" s="66" t="s">
        <v>447</v>
      </c>
    </row>
    <row r="861" spans="1:4">
      <c r="A861" s="52" t="s">
        <v>1005</v>
      </c>
      <c r="B861" s="52" t="s">
        <v>524</v>
      </c>
      <c r="C861" s="66" t="s">
        <v>446</v>
      </c>
      <c r="D861" s="66" t="s">
        <v>447</v>
      </c>
    </row>
    <row r="862" spans="1:4">
      <c r="A862" s="52" t="s">
        <v>1005</v>
      </c>
      <c r="B862" s="52" t="s">
        <v>472</v>
      </c>
      <c r="C862" s="66" t="s">
        <v>446</v>
      </c>
      <c r="D862" s="66" t="s">
        <v>447</v>
      </c>
    </row>
    <row r="863" spans="1:4">
      <c r="A863" s="52" t="s">
        <v>1005</v>
      </c>
      <c r="B863" s="52" t="s">
        <v>472</v>
      </c>
      <c r="C863" s="66" t="s">
        <v>446</v>
      </c>
      <c r="D863" s="66" t="s">
        <v>447</v>
      </c>
    </row>
    <row r="864" spans="1:4">
      <c r="A864" s="52" t="s">
        <v>1007</v>
      </c>
      <c r="B864" s="52" t="s">
        <v>956</v>
      </c>
      <c r="C864" s="66" t="s">
        <v>450</v>
      </c>
      <c r="D864" s="66" t="s">
        <v>447</v>
      </c>
    </row>
    <row r="865" spans="1:4">
      <c r="A865" s="52" t="s">
        <v>1007</v>
      </c>
      <c r="B865" s="52" t="s">
        <v>784</v>
      </c>
      <c r="C865" s="66" t="s">
        <v>450</v>
      </c>
      <c r="D865" s="66" t="s">
        <v>447</v>
      </c>
    </row>
    <row r="866" spans="1:4">
      <c r="A866" s="52" t="s">
        <v>1007</v>
      </c>
      <c r="B866" s="52" t="s">
        <v>969</v>
      </c>
      <c r="C866" s="66" t="s">
        <v>450</v>
      </c>
      <c r="D866" s="66" t="s">
        <v>447</v>
      </c>
    </row>
    <row r="867" spans="1:4">
      <c r="A867" s="52" t="s">
        <v>1007</v>
      </c>
      <c r="B867" s="52" t="s">
        <v>1007</v>
      </c>
      <c r="C867" s="66" t="s">
        <v>450</v>
      </c>
      <c r="D867" s="66" t="s">
        <v>447</v>
      </c>
    </row>
    <row r="868" spans="1:4">
      <c r="A868" s="52" t="s">
        <v>1007</v>
      </c>
      <c r="B868" s="52" t="s">
        <v>1008</v>
      </c>
      <c r="C868" s="66" t="s">
        <v>450</v>
      </c>
      <c r="D868" s="66" t="s">
        <v>447</v>
      </c>
    </row>
    <row r="869" spans="1:4">
      <c r="A869" s="52" t="s">
        <v>1009</v>
      </c>
      <c r="B869" s="52" t="s">
        <v>614</v>
      </c>
      <c r="C869" s="66" t="s">
        <v>450</v>
      </c>
      <c r="D869" s="66" t="s">
        <v>447</v>
      </c>
    </row>
    <row r="870" spans="1:4">
      <c r="A870" s="52" t="s">
        <v>1009</v>
      </c>
      <c r="B870" s="52" t="s">
        <v>1010</v>
      </c>
      <c r="C870" s="66" t="s">
        <v>450</v>
      </c>
      <c r="D870" s="66" t="s">
        <v>447</v>
      </c>
    </row>
    <row r="871" spans="1:4">
      <c r="A871" s="52" t="s">
        <v>1011</v>
      </c>
      <c r="B871" s="52" t="s">
        <v>1012</v>
      </c>
      <c r="C871" s="66" t="s">
        <v>450</v>
      </c>
      <c r="D871" s="66" t="s">
        <v>447</v>
      </c>
    </row>
    <row r="872" spans="1:4">
      <c r="A872" s="52" t="s">
        <v>1011</v>
      </c>
      <c r="B872" s="52" t="s">
        <v>1012</v>
      </c>
      <c r="C872" s="66" t="s">
        <v>450</v>
      </c>
      <c r="D872" s="66" t="s">
        <v>447</v>
      </c>
    </row>
    <row r="873" spans="1:4">
      <c r="A873" s="52" t="s">
        <v>1011</v>
      </c>
      <c r="B873" s="52" t="s">
        <v>1012</v>
      </c>
      <c r="C873" s="66" t="s">
        <v>450</v>
      </c>
      <c r="D873" s="66" t="s">
        <v>447</v>
      </c>
    </row>
    <row r="874" spans="1:4">
      <c r="A874" s="52" t="s">
        <v>1011</v>
      </c>
      <c r="B874" s="52" t="s">
        <v>1012</v>
      </c>
      <c r="C874" s="66" t="s">
        <v>450</v>
      </c>
      <c r="D874" s="66" t="s">
        <v>447</v>
      </c>
    </row>
    <row r="875" spans="1:4">
      <c r="A875" s="52" t="s">
        <v>1011</v>
      </c>
      <c r="B875" s="52" t="s">
        <v>1012</v>
      </c>
      <c r="C875" s="66" t="s">
        <v>450</v>
      </c>
      <c r="D875" s="66" t="s">
        <v>447</v>
      </c>
    </row>
    <row r="876" spans="1:4">
      <c r="A876" s="52" t="s">
        <v>1011</v>
      </c>
      <c r="B876" s="52" t="s">
        <v>1012</v>
      </c>
      <c r="C876" s="66" t="s">
        <v>450</v>
      </c>
      <c r="D876" s="66" t="s">
        <v>447</v>
      </c>
    </row>
    <row r="877" spans="1:4">
      <c r="A877" s="52" t="s">
        <v>1011</v>
      </c>
      <c r="B877" s="52" t="s">
        <v>1012</v>
      </c>
      <c r="C877" s="66" t="s">
        <v>450</v>
      </c>
      <c r="D877" s="66" t="s">
        <v>447</v>
      </c>
    </row>
    <row r="878" spans="1:4">
      <c r="A878" s="52" t="s">
        <v>1011</v>
      </c>
      <c r="B878" s="52" t="s">
        <v>1012</v>
      </c>
      <c r="C878" s="66" t="s">
        <v>450</v>
      </c>
      <c r="D878" s="66" t="s">
        <v>447</v>
      </c>
    </row>
    <row r="879" spans="1:4">
      <c r="A879" s="52" t="s">
        <v>1011</v>
      </c>
      <c r="B879" s="52" t="s">
        <v>1013</v>
      </c>
      <c r="C879" s="66" t="s">
        <v>450</v>
      </c>
      <c r="D879" s="66" t="s">
        <v>447</v>
      </c>
    </row>
    <row r="880" spans="1:4">
      <c r="A880" s="52" t="s">
        <v>1011</v>
      </c>
      <c r="B880" s="52" t="s">
        <v>1014</v>
      </c>
      <c r="C880" s="66" t="s">
        <v>450</v>
      </c>
      <c r="D880" s="66" t="s">
        <v>447</v>
      </c>
    </row>
    <row r="881" spans="1:4">
      <c r="A881" s="52" t="s">
        <v>1011</v>
      </c>
      <c r="B881" s="52" t="s">
        <v>1015</v>
      </c>
      <c r="C881" s="66" t="s">
        <v>450</v>
      </c>
      <c r="D881" s="66" t="s">
        <v>447</v>
      </c>
    </row>
    <row r="882" spans="1:4">
      <c r="A882" s="52" t="s">
        <v>1011</v>
      </c>
      <c r="B882" s="52" t="s">
        <v>1016</v>
      </c>
      <c r="C882" s="66" t="s">
        <v>450</v>
      </c>
      <c r="D882" s="66" t="s">
        <v>447</v>
      </c>
    </row>
    <row r="883" spans="1:4">
      <c r="A883" s="52" t="s">
        <v>1011</v>
      </c>
      <c r="B883" s="52" t="s">
        <v>1016</v>
      </c>
      <c r="C883" s="66" t="s">
        <v>450</v>
      </c>
      <c r="D883" s="66" t="s">
        <v>447</v>
      </c>
    </row>
    <row r="884" spans="1:4">
      <c r="A884" s="52" t="s">
        <v>1011</v>
      </c>
      <c r="B884" s="52" t="s">
        <v>1016</v>
      </c>
      <c r="C884" s="66" t="s">
        <v>450</v>
      </c>
      <c r="D884" s="66" t="s">
        <v>447</v>
      </c>
    </row>
    <row r="885" spans="1:4">
      <c r="A885" s="52" t="s">
        <v>1011</v>
      </c>
      <c r="B885" s="52" t="s">
        <v>1016</v>
      </c>
      <c r="C885" s="66" t="s">
        <v>450</v>
      </c>
      <c r="D885" s="66" t="s">
        <v>447</v>
      </c>
    </row>
    <row r="886" spans="1:4">
      <c r="A886" s="52" t="s">
        <v>1011</v>
      </c>
      <c r="B886" s="52" t="s">
        <v>1016</v>
      </c>
      <c r="C886" s="66" t="s">
        <v>450</v>
      </c>
      <c r="D886" s="66" t="s">
        <v>447</v>
      </c>
    </row>
    <row r="887" spans="1:4">
      <c r="A887" s="52" t="s">
        <v>1011</v>
      </c>
      <c r="B887" s="52" t="s">
        <v>1016</v>
      </c>
      <c r="C887" s="66" t="s">
        <v>450</v>
      </c>
      <c r="D887" s="66" t="s">
        <v>447</v>
      </c>
    </row>
    <row r="888" spans="1:4">
      <c r="A888" s="52" t="s">
        <v>1011</v>
      </c>
      <c r="B888" s="52" t="s">
        <v>1017</v>
      </c>
      <c r="C888" s="66" t="s">
        <v>450</v>
      </c>
      <c r="D888" s="66" t="s">
        <v>447</v>
      </c>
    </row>
    <row r="889" spans="1:4">
      <c r="A889" s="52" t="s">
        <v>1011</v>
      </c>
      <c r="B889" s="52" t="s">
        <v>1017</v>
      </c>
      <c r="C889" s="66" t="s">
        <v>450</v>
      </c>
      <c r="D889" s="66" t="s">
        <v>447</v>
      </c>
    </row>
    <row r="890" spans="1:4">
      <c r="A890" s="52" t="s">
        <v>1011</v>
      </c>
      <c r="B890" s="52" t="s">
        <v>633</v>
      </c>
      <c r="C890" s="66" t="s">
        <v>450</v>
      </c>
      <c r="D890" s="66" t="s">
        <v>447</v>
      </c>
    </row>
    <row r="891" spans="1:4">
      <c r="A891" s="52" t="s">
        <v>1011</v>
      </c>
      <c r="B891" s="52" t="s">
        <v>633</v>
      </c>
      <c r="C891" s="66" t="s">
        <v>450</v>
      </c>
      <c r="D891" s="66" t="s">
        <v>447</v>
      </c>
    </row>
    <row r="892" spans="1:4">
      <c r="A892" s="52" t="s">
        <v>1011</v>
      </c>
      <c r="B892" s="52" t="s">
        <v>633</v>
      </c>
      <c r="C892" s="66" t="s">
        <v>450</v>
      </c>
      <c r="D892" s="66" t="s">
        <v>447</v>
      </c>
    </row>
    <row r="893" spans="1:4">
      <c r="A893" s="52" t="s">
        <v>1011</v>
      </c>
      <c r="B893" s="52" t="s">
        <v>633</v>
      </c>
      <c r="C893" s="66" t="s">
        <v>450</v>
      </c>
      <c r="D893" s="66" t="s">
        <v>447</v>
      </c>
    </row>
    <row r="894" spans="1:4">
      <c r="A894" s="52" t="s">
        <v>1011</v>
      </c>
      <c r="B894" s="52" t="s">
        <v>633</v>
      </c>
      <c r="C894" s="66" t="s">
        <v>450</v>
      </c>
      <c r="D894" s="66" t="s">
        <v>447</v>
      </c>
    </row>
    <row r="895" spans="1:4">
      <c r="A895" s="52" t="s">
        <v>1011</v>
      </c>
      <c r="B895" s="52" t="s">
        <v>633</v>
      </c>
      <c r="C895" s="66" t="s">
        <v>450</v>
      </c>
      <c r="D895" s="66" t="s">
        <v>447</v>
      </c>
    </row>
    <row r="896" spans="1:4">
      <c r="A896" s="52" t="s">
        <v>1011</v>
      </c>
      <c r="B896" s="52" t="s">
        <v>1018</v>
      </c>
      <c r="C896" s="66" t="s">
        <v>450</v>
      </c>
      <c r="D896" s="66" t="s">
        <v>447</v>
      </c>
    </row>
    <row r="897" spans="1:4">
      <c r="A897" s="52" t="s">
        <v>1011</v>
      </c>
      <c r="B897" s="52" t="s">
        <v>1019</v>
      </c>
      <c r="C897" s="66" t="s">
        <v>450</v>
      </c>
      <c r="D897" s="66" t="s">
        <v>447</v>
      </c>
    </row>
    <row r="898" spans="1:4">
      <c r="A898" s="52" t="s">
        <v>1011</v>
      </c>
      <c r="B898" s="52" t="s">
        <v>1020</v>
      </c>
      <c r="C898" s="66" t="s">
        <v>450</v>
      </c>
      <c r="D898" s="66" t="s">
        <v>447</v>
      </c>
    </row>
    <row r="899" spans="1:4">
      <c r="A899" s="52" t="s">
        <v>1011</v>
      </c>
      <c r="B899" s="52" t="s">
        <v>1021</v>
      </c>
      <c r="C899" s="66" t="s">
        <v>450</v>
      </c>
      <c r="D899" s="66" t="s">
        <v>447</v>
      </c>
    </row>
    <row r="900" spans="1:4">
      <c r="A900" s="52" t="s">
        <v>1011</v>
      </c>
      <c r="B900" s="52" t="s">
        <v>1022</v>
      </c>
      <c r="C900" s="66" t="s">
        <v>450</v>
      </c>
      <c r="D900" s="66" t="s">
        <v>447</v>
      </c>
    </row>
    <row r="901" spans="1:4">
      <c r="A901" s="52" t="s">
        <v>1011</v>
      </c>
      <c r="B901" s="52" t="s">
        <v>1023</v>
      </c>
      <c r="C901" s="66" t="s">
        <v>450</v>
      </c>
      <c r="D901" s="66" t="s">
        <v>447</v>
      </c>
    </row>
    <row r="902" spans="1:4">
      <c r="A902" s="52" t="s">
        <v>1011</v>
      </c>
      <c r="B902" s="52" t="s">
        <v>1024</v>
      </c>
      <c r="C902" s="66" t="s">
        <v>450</v>
      </c>
      <c r="D902" s="66" t="s">
        <v>447</v>
      </c>
    </row>
    <row r="903" spans="1:4">
      <c r="A903" s="52" t="s">
        <v>1011</v>
      </c>
      <c r="B903" s="52" t="s">
        <v>1025</v>
      </c>
      <c r="C903" s="66" t="s">
        <v>450</v>
      </c>
      <c r="D903" s="66" t="s">
        <v>447</v>
      </c>
    </row>
    <row r="904" spans="1:4">
      <c r="A904" s="52" t="s">
        <v>1011</v>
      </c>
      <c r="B904" s="52" t="s">
        <v>1026</v>
      </c>
      <c r="C904" s="66" t="s">
        <v>450</v>
      </c>
      <c r="D904" s="66" t="s">
        <v>447</v>
      </c>
    </row>
    <row r="905" spans="1:4">
      <c r="A905" s="52" t="s">
        <v>1011</v>
      </c>
      <c r="B905" s="52" t="s">
        <v>505</v>
      </c>
      <c r="C905" s="66" t="s">
        <v>450</v>
      </c>
      <c r="D905" s="66" t="s">
        <v>447</v>
      </c>
    </row>
    <row r="906" spans="1:4">
      <c r="A906" s="52" t="s">
        <v>1011</v>
      </c>
      <c r="B906" s="52" t="s">
        <v>505</v>
      </c>
      <c r="C906" s="66" t="s">
        <v>450</v>
      </c>
      <c r="D906" s="66" t="s">
        <v>447</v>
      </c>
    </row>
    <row r="907" spans="1:4">
      <c r="A907" s="52" t="s">
        <v>1011</v>
      </c>
      <c r="B907" s="52" t="s">
        <v>505</v>
      </c>
      <c r="C907" s="66" t="s">
        <v>450</v>
      </c>
      <c r="D907" s="66" t="s">
        <v>447</v>
      </c>
    </row>
    <row r="908" spans="1:4">
      <c r="A908" s="52" t="s">
        <v>1011</v>
      </c>
      <c r="B908" s="52" t="s">
        <v>505</v>
      </c>
      <c r="C908" s="66" t="s">
        <v>450</v>
      </c>
      <c r="D908" s="66" t="s">
        <v>447</v>
      </c>
    </row>
    <row r="909" spans="1:4">
      <c r="A909" s="52" t="s">
        <v>1011</v>
      </c>
      <c r="B909" s="52" t="s">
        <v>505</v>
      </c>
      <c r="C909" s="66" t="s">
        <v>450</v>
      </c>
      <c r="D909" s="66" t="s">
        <v>447</v>
      </c>
    </row>
    <row r="910" spans="1:4">
      <c r="A910" s="52" t="s">
        <v>1011</v>
      </c>
      <c r="B910" s="52" t="s">
        <v>505</v>
      </c>
      <c r="C910" s="66" t="s">
        <v>450</v>
      </c>
      <c r="D910" s="66" t="s">
        <v>447</v>
      </c>
    </row>
    <row r="911" spans="1:4">
      <c r="A911" s="52" t="s">
        <v>1011</v>
      </c>
      <c r="B911" s="52" t="s">
        <v>505</v>
      </c>
      <c r="C911" s="66" t="s">
        <v>450</v>
      </c>
      <c r="D911" s="66" t="s">
        <v>447</v>
      </c>
    </row>
    <row r="912" spans="1:4">
      <c r="A912" s="52" t="s">
        <v>1011</v>
      </c>
      <c r="B912" s="52" t="s">
        <v>505</v>
      </c>
      <c r="C912" s="66" t="s">
        <v>450</v>
      </c>
      <c r="D912" s="66" t="s">
        <v>447</v>
      </c>
    </row>
    <row r="913" spans="1:4">
      <c r="A913" s="52" t="s">
        <v>1011</v>
      </c>
      <c r="B913" s="52" t="s">
        <v>1027</v>
      </c>
      <c r="C913" s="66" t="s">
        <v>450</v>
      </c>
      <c r="D913" s="66" t="s">
        <v>447</v>
      </c>
    </row>
    <row r="914" spans="1:4">
      <c r="A914" s="52" t="s">
        <v>1011</v>
      </c>
      <c r="B914" s="52" t="s">
        <v>1028</v>
      </c>
      <c r="C914" s="66" t="s">
        <v>450</v>
      </c>
      <c r="D914" s="66" t="s">
        <v>447</v>
      </c>
    </row>
    <row r="915" spans="1:4">
      <c r="A915" s="52" t="s">
        <v>1011</v>
      </c>
      <c r="B915" s="52" t="s">
        <v>1029</v>
      </c>
      <c r="C915" s="66" t="s">
        <v>450</v>
      </c>
      <c r="D915" s="66" t="s">
        <v>447</v>
      </c>
    </row>
    <row r="916" spans="1:4">
      <c r="A916" s="52" t="s">
        <v>1011</v>
      </c>
      <c r="B916" s="52" t="s">
        <v>851</v>
      </c>
      <c r="C916" s="66" t="s">
        <v>450</v>
      </c>
      <c r="D916" s="66" t="s">
        <v>447</v>
      </c>
    </row>
    <row r="917" spans="1:4">
      <c r="A917" s="52" t="s">
        <v>1011</v>
      </c>
      <c r="B917" s="52" t="s">
        <v>1030</v>
      </c>
      <c r="C917" s="66" t="s">
        <v>450</v>
      </c>
      <c r="D917" s="66" t="s">
        <v>447</v>
      </c>
    </row>
    <row r="918" spans="1:4">
      <c r="A918" s="52" t="s">
        <v>1011</v>
      </c>
      <c r="B918" s="52" t="s">
        <v>1031</v>
      </c>
      <c r="C918" s="66" t="s">
        <v>450</v>
      </c>
      <c r="D918" s="66" t="s">
        <v>447</v>
      </c>
    </row>
    <row r="919" spans="1:4">
      <c r="A919" s="52" t="s">
        <v>1011</v>
      </c>
      <c r="B919" s="52" t="s">
        <v>1031</v>
      </c>
      <c r="C919" s="66" t="s">
        <v>450</v>
      </c>
      <c r="D919" s="66" t="s">
        <v>447</v>
      </c>
    </row>
    <row r="920" spans="1:4">
      <c r="A920" s="52" t="s">
        <v>1011</v>
      </c>
      <c r="B920" s="52" t="s">
        <v>1032</v>
      </c>
      <c r="C920" s="66" t="s">
        <v>450</v>
      </c>
      <c r="D920" s="66" t="s">
        <v>447</v>
      </c>
    </row>
    <row r="921" spans="1:4">
      <c r="A921" s="52" t="s">
        <v>1011</v>
      </c>
      <c r="B921" s="52" t="s">
        <v>1033</v>
      </c>
      <c r="C921" s="66" t="s">
        <v>450</v>
      </c>
      <c r="D921" s="66" t="s">
        <v>447</v>
      </c>
    </row>
    <row r="922" spans="1:4">
      <c r="A922" s="52" t="s">
        <v>1011</v>
      </c>
      <c r="B922" s="52" t="s">
        <v>1034</v>
      </c>
      <c r="C922" s="66" t="s">
        <v>450</v>
      </c>
      <c r="D922" s="66" t="s">
        <v>447</v>
      </c>
    </row>
    <row r="923" spans="1:4">
      <c r="A923" s="52" t="s">
        <v>1011</v>
      </c>
      <c r="B923" s="52" t="s">
        <v>1034</v>
      </c>
      <c r="C923" s="66" t="s">
        <v>450</v>
      </c>
      <c r="D923" s="66" t="s">
        <v>447</v>
      </c>
    </row>
    <row r="924" spans="1:4">
      <c r="A924" s="52" t="s">
        <v>1011</v>
      </c>
      <c r="B924" s="52" t="s">
        <v>1034</v>
      </c>
      <c r="C924" s="66" t="s">
        <v>450</v>
      </c>
      <c r="D924" s="66" t="s">
        <v>447</v>
      </c>
    </row>
    <row r="925" spans="1:4">
      <c r="A925" s="52" t="s">
        <v>1011</v>
      </c>
      <c r="B925" s="52" t="s">
        <v>1034</v>
      </c>
      <c r="C925" s="66" t="s">
        <v>450</v>
      </c>
      <c r="D925" s="66" t="s">
        <v>447</v>
      </c>
    </row>
    <row r="926" spans="1:4">
      <c r="A926" s="52" t="s">
        <v>1011</v>
      </c>
      <c r="B926" s="52" t="s">
        <v>1034</v>
      </c>
      <c r="C926" s="66" t="s">
        <v>450</v>
      </c>
      <c r="D926" s="66" t="s">
        <v>447</v>
      </c>
    </row>
    <row r="927" spans="1:4">
      <c r="A927" s="52" t="s">
        <v>1011</v>
      </c>
      <c r="B927" s="52" t="s">
        <v>1034</v>
      </c>
      <c r="C927" s="66" t="s">
        <v>450</v>
      </c>
      <c r="D927" s="66" t="s">
        <v>447</v>
      </c>
    </row>
    <row r="928" spans="1:4">
      <c r="A928" s="52" t="s">
        <v>1011</v>
      </c>
      <c r="B928" s="52" t="s">
        <v>1034</v>
      </c>
      <c r="C928" s="66" t="s">
        <v>450</v>
      </c>
      <c r="D928" s="66" t="s">
        <v>447</v>
      </c>
    </row>
    <row r="929" spans="1:4">
      <c r="A929" s="52" t="s">
        <v>1011</v>
      </c>
      <c r="B929" s="52" t="s">
        <v>1035</v>
      </c>
      <c r="C929" s="66" t="s">
        <v>450</v>
      </c>
      <c r="D929" s="66" t="s">
        <v>447</v>
      </c>
    </row>
    <row r="930" spans="1:4">
      <c r="A930" s="52" t="s">
        <v>1011</v>
      </c>
      <c r="B930" s="52" t="s">
        <v>1036</v>
      </c>
      <c r="C930" s="66" t="s">
        <v>450</v>
      </c>
      <c r="D930" s="66" t="s">
        <v>447</v>
      </c>
    </row>
    <row r="931" spans="1:4">
      <c r="A931" s="52" t="s">
        <v>1011</v>
      </c>
      <c r="B931" s="52" t="s">
        <v>1037</v>
      </c>
      <c r="C931" s="66" t="s">
        <v>450</v>
      </c>
      <c r="D931" s="66" t="s">
        <v>447</v>
      </c>
    </row>
    <row r="932" spans="1:4">
      <c r="A932" s="52" t="s">
        <v>1011</v>
      </c>
      <c r="B932" s="52" t="s">
        <v>1038</v>
      </c>
      <c r="C932" s="66" t="s">
        <v>450</v>
      </c>
      <c r="D932" s="66" t="s">
        <v>447</v>
      </c>
    </row>
    <row r="933" spans="1:4">
      <c r="A933" s="52" t="s">
        <v>1011</v>
      </c>
      <c r="B933" s="52" t="s">
        <v>1038</v>
      </c>
      <c r="C933" s="66" t="s">
        <v>450</v>
      </c>
      <c r="D933" s="66" t="s">
        <v>447</v>
      </c>
    </row>
    <row r="934" spans="1:4">
      <c r="A934" s="52" t="s">
        <v>1039</v>
      </c>
      <c r="B934" s="52" t="s">
        <v>1040</v>
      </c>
      <c r="C934" s="66" t="s">
        <v>450</v>
      </c>
      <c r="D934" s="66" t="s">
        <v>447</v>
      </c>
    </row>
    <row r="935" spans="1:4">
      <c r="A935" s="52" t="s">
        <v>1039</v>
      </c>
      <c r="B935" s="52" t="s">
        <v>1041</v>
      </c>
      <c r="C935" s="66" t="s">
        <v>450</v>
      </c>
      <c r="D935" s="66" t="s">
        <v>447</v>
      </c>
    </row>
    <row r="936" spans="1:4">
      <c r="A936" s="52" t="s">
        <v>1039</v>
      </c>
      <c r="B936" s="52" t="s">
        <v>1042</v>
      </c>
      <c r="C936" s="66" t="s">
        <v>450</v>
      </c>
      <c r="D936" s="66" t="s">
        <v>447</v>
      </c>
    </row>
    <row r="937" spans="1:4">
      <c r="A937" s="52" t="s">
        <v>1039</v>
      </c>
      <c r="B937" s="52" t="s">
        <v>1043</v>
      </c>
      <c r="C937" s="66" t="s">
        <v>450</v>
      </c>
      <c r="D937" s="66" t="s">
        <v>447</v>
      </c>
    </row>
    <row r="938" spans="1:4">
      <c r="A938" s="52" t="s">
        <v>1039</v>
      </c>
      <c r="B938" s="52" t="s">
        <v>522</v>
      </c>
      <c r="C938" s="66" t="s">
        <v>450</v>
      </c>
      <c r="D938" s="66" t="s">
        <v>447</v>
      </c>
    </row>
    <row r="939" spans="1:4">
      <c r="A939" s="52" t="s">
        <v>1039</v>
      </c>
      <c r="B939" s="52" t="s">
        <v>1039</v>
      </c>
      <c r="C939" s="66" t="s">
        <v>450</v>
      </c>
      <c r="D939" s="66" t="s">
        <v>447</v>
      </c>
    </row>
    <row r="940" spans="1:4">
      <c r="A940" s="52" t="s">
        <v>1039</v>
      </c>
      <c r="B940" s="52" t="s">
        <v>1044</v>
      </c>
      <c r="C940" s="66" t="s">
        <v>450</v>
      </c>
      <c r="D940" s="66" t="s">
        <v>447</v>
      </c>
    </row>
    <row r="941" spans="1:4">
      <c r="A941" s="52" t="s">
        <v>1039</v>
      </c>
      <c r="B941" s="52" t="s">
        <v>1045</v>
      </c>
      <c r="C941" s="66" t="s">
        <v>450</v>
      </c>
      <c r="D941" s="66" t="s">
        <v>447</v>
      </c>
    </row>
    <row r="942" spans="1:4">
      <c r="A942" s="52" t="s">
        <v>1039</v>
      </c>
      <c r="B942" s="52" t="s">
        <v>1046</v>
      </c>
      <c r="C942" s="66" t="s">
        <v>450</v>
      </c>
      <c r="D942" s="66" t="s">
        <v>447</v>
      </c>
    </row>
    <row r="943" spans="1:4">
      <c r="A943" s="52" t="s">
        <v>1047</v>
      </c>
      <c r="B943" s="52" t="s">
        <v>486</v>
      </c>
      <c r="C943" s="66" t="s">
        <v>515</v>
      </c>
      <c r="D943" s="66" t="s">
        <v>447</v>
      </c>
    </row>
    <row r="944" spans="1:4">
      <c r="A944" s="52" t="s">
        <v>1047</v>
      </c>
      <c r="B944" s="52" t="s">
        <v>480</v>
      </c>
      <c r="C944" s="66" t="s">
        <v>515</v>
      </c>
      <c r="D944" s="66" t="s">
        <v>447</v>
      </c>
    </row>
    <row r="945" spans="1:4">
      <c r="A945" s="52" t="s">
        <v>1047</v>
      </c>
      <c r="B945" s="52" t="s">
        <v>581</v>
      </c>
      <c r="C945" s="66" t="s">
        <v>515</v>
      </c>
      <c r="D945" s="66" t="s">
        <v>447</v>
      </c>
    </row>
    <row r="946" spans="1:4">
      <c r="A946" s="52" t="s">
        <v>1047</v>
      </c>
      <c r="B946" s="52" t="s">
        <v>930</v>
      </c>
      <c r="C946" s="66" t="s">
        <v>515</v>
      </c>
      <c r="D946" s="66" t="s">
        <v>447</v>
      </c>
    </row>
    <row r="947" spans="1:4">
      <c r="A947" s="52" t="s">
        <v>1047</v>
      </c>
      <c r="B947" s="52" t="s">
        <v>1048</v>
      </c>
      <c r="C947" s="66" t="s">
        <v>515</v>
      </c>
      <c r="D947" s="66" t="s">
        <v>447</v>
      </c>
    </row>
    <row r="948" spans="1:4">
      <c r="A948" s="52" t="s">
        <v>1047</v>
      </c>
      <c r="B948" s="52" t="s">
        <v>517</v>
      </c>
      <c r="C948" s="66" t="s">
        <v>515</v>
      </c>
      <c r="D948" s="66" t="s">
        <v>447</v>
      </c>
    </row>
    <row r="949" spans="1:4">
      <c r="A949" s="52" t="s">
        <v>1047</v>
      </c>
      <c r="B949" s="52" t="s">
        <v>1049</v>
      </c>
      <c r="C949" s="66" t="s">
        <v>515</v>
      </c>
      <c r="D949" s="66" t="s">
        <v>447</v>
      </c>
    </row>
    <row r="950" spans="1:4">
      <c r="A950" s="52" t="s">
        <v>1047</v>
      </c>
      <c r="B950" s="52" t="s">
        <v>1049</v>
      </c>
      <c r="C950" s="66" t="s">
        <v>515</v>
      </c>
      <c r="D950" s="66" t="s">
        <v>447</v>
      </c>
    </row>
    <row r="951" spans="1:4">
      <c r="A951" s="52" t="s">
        <v>1050</v>
      </c>
      <c r="B951" s="52" t="s">
        <v>1051</v>
      </c>
      <c r="C951" s="66" t="s">
        <v>450</v>
      </c>
      <c r="D951" s="66" t="s">
        <v>447</v>
      </c>
    </row>
    <row r="952" spans="1:4">
      <c r="A952" s="52" t="s">
        <v>1050</v>
      </c>
      <c r="B952" s="52" t="s">
        <v>472</v>
      </c>
      <c r="C952" s="66" t="s">
        <v>450</v>
      </c>
      <c r="D952" s="66" t="s">
        <v>447</v>
      </c>
    </row>
    <row r="953" spans="1:4">
      <c r="A953" s="52" t="s">
        <v>1050</v>
      </c>
      <c r="B953" s="52" t="s">
        <v>472</v>
      </c>
      <c r="C953" s="66" t="s">
        <v>450</v>
      </c>
      <c r="D953" s="66" t="s">
        <v>447</v>
      </c>
    </row>
    <row r="954" spans="1:4">
      <c r="A954" s="52" t="s">
        <v>1050</v>
      </c>
      <c r="B954" s="52" t="s">
        <v>472</v>
      </c>
      <c r="C954" s="66" t="s">
        <v>450</v>
      </c>
      <c r="D954" s="66" t="s">
        <v>447</v>
      </c>
    </row>
    <row r="955" spans="1:4">
      <c r="A955" s="52" t="s">
        <v>1050</v>
      </c>
      <c r="B955" s="52" t="s">
        <v>472</v>
      </c>
      <c r="C955" s="66" t="s">
        <v>450</v>
      </c>
      <c r="D955" s="66" t="s">
        <v>447</v>
      </c>
    </row>
    <row r="956" spans="1:4">
      <c r="A956" s="52" t="s">
        <v>1050</v>
      </c>
      <c r="B956" s="52" t="s">
        <v>472</v>
      </c>
      <c r="C956" s="66" t="s">
        <v>450</v>
      </c>
      <c r="D956" s="66" t="s">
        <v>447</v>
      </c>
    </row>
    <row r="957" spans="1:4">
      <c r="A957" s="52" t="s">
        <v>1050</v>
      </c>
      <c r="B957" s="52" t="s">
        <v>472</v>
      </c>
      <c r="C957" s="66" t="s">
        <v>450</v>
      </c>
      <c r="D957" s="66" t="s">
        <v>447</v>
      </c>
    </row>
    <row r="958" spans="1:4">
      <c r="A958" s="52" t="s">
        <v>1050</v>
      </c>
      <c r="B958" s="52" t="s">
        <v>472</v>
      </c>
      <c r="C958" s="66" t="s">
        <v>450</v>
      </c>
      <c r="D958" s="66" t="s">
        <v>447</v>
      </c>
    </row>
    <row r="959" spans="1:4">
      <c r="A959" s="52" t="s">
        <v>1050</v>
      </c>
      <c r="B959" s="52" t="s">
        <v>472</v>
      </c>
      <c r="C959" s="66" t="s">
        <v>450</v>
      </c>
      <c r="D959" s="66" t="s">
        <v>447</v>
      </c>
    </row>
    <row r="960" spans="1:4">
      <c r="A960" s="52" t="s">
        <v>1050</v>
      </c>
      <c r="B960" s="52" t="s">
        <v>472</v>
      </c>
      <c r="C960" s="66" t="s">
        <v>450</v>
      </c>
      <c r="D960" s="66" t="s">
        <v>447</v>
      </c>
    </row>
    <row r="961" spans="1:4">
      <c r="A961" s="52" t="s">
        <v>1050</v>
      </c>
      <c r="B961" s="52" t="s">
        <v>1052</v>
      </c>
      <c r="C961" s="66" t="s">
        <v>450</v>
      </c>
      <c r="D961" s="66" t="s">
        <v>447</v>
      </c>
    </row>
    <row r="962" spans="1:4">
      <c r="A962" s="52" t="s">
        <v>1050</v>
      </c>
      <c r="B962" s="52" t="s">
        <v>1053</v>
      </c>
      <c r="C962" s="66" t="s">
        <v>450</v>
      </c>
      <c r="D962" s="66" t="s">
        <v>447</v>
      </c>
    </row>
    <row r="963" spans="1:4">
      <c r="A963" s="52" t="s">
        <v>1050</v>
      </c>
      <c r="B963" s="52" t="s">
        <v>1054</v>
      </c>
      <c r="C963" s="66" t="s">
        <v>450</v>
      </c>
      <c r="D963" s="66" t="s">
        <v>447</v>
      </c>
    </row>
    <row r="964" spans="1:4">
      <c r="A964" s="52" t="s">
        <v>1050</v>
      </c>
      <c r="B964" s="52" t="s">
        <v>1054</v>
      </c>
      <c r="C964" s="66" t="s">
        <v>450</v>
      </c>
      <c r="D964" s="66" t="s">
        <v>447</v>
      </c>
    </row>
    <row r="965" spans="1:4">
      <c r="A965" s="52" t="s">
        <v>1050</v>
      </c>
      <c r="B965" s="52" t="s">
        <v>1054</v>
      </c>
      <c r="C965" s="66" t="s">
        <v>450</v>
      </c>
      <c r="D965" s="66" t="s">
        <v>447</v>
      </c>
    </row>
    <row r="966" spans="1:4">
      <c r="A966" s="52" t="s">
        <v>1050</v>
      </c>
      <c r="B966" s="52" t="s">
        <v>1054</v>
      </c>
      <c r="C966" s="66" t="s">
        <v>450</v>
      </c>
      <c r="D966" s="66" t="s">
        <v>447</v>
      </c>
    </row>
    <row r="967" spans="1:4">
      <c r="A967" s="52" t="s">
        <v>1055</v>
      </c>
      <c r="B967" s="52" t="s">
        <v>956</v>
      </c>
      <c r="C967" s="66" t="s">
        <v>140</v>
      </c>
      <c r="D967" s="66" t="s">
        <v>447</v>
      </c>
    </row>
    <row r="968" spans="1:4">
      <c r="A968" s="52" t="s">
        <v>1055</v>
      </c>
      <c r="B968" s="52" t="s">
        <v>978</v>
      </c>
      <c r="C968" s="66" t="s">
        <v>140</v>
      </c>
      <c r="D968" s="66" t="s">
        <v>447</v>
      </c>
    </row>
    <row r="969" spans="1:4">
      <c r="A969" s="52" t="s">
        <v>1055</v>
      </c>
      <c r="B969" s="52" t="s">
        <v>1056</v>
      </c>
      <c r="C969" s="66" t="s">
        <v>140</v>
      </c>
      <c r="D969" s="66" t="s">
        <v>447</v>
      </c>
    </row>
    <row r="970" spans="1:4">
      <c r="A970" s="52" t="s">
        <v>1055</v>
      </c>
      <c r="B970" s="52" t="s">
        <v>455</v>
      </c>
      <c r="C970" s="66" t="s">
        <v>140</v>
      </c>
      <c r="D970" s="66" t="s">
        <v>447</v>
      </c>
    </row>
    <row r="971" spans="1:4">
      <c r="A971" s="52" t="s">
        <v>1055</v>
      </c>
      <c r="B971" s="52" t="s">
        <v>1057</v>
      </c>
      <c r="C971" s="66" t="s">
        <v>140</v>
      </c>
      <c r="D971" s="66" t="s">
        <v>447</v>
      </c>
    </row>
    <row r="972" spans="1:4">
      <c r="A972" s="52" t="s">
        <v>1058</v>
      </c>
      <c r="B972" s="52" t="s">
        <v>1059</v>
      </c>
      <c r="C972" s="66" t="s">
        <v>453</v>
      </c>
      <c r="D972" s="66" t="s">
        <v>447</v>
      </c>
    </row>
    <row r="973" spans="1:4">
      <c r="A973" s="52" t="s">
        <v>1058</v>
      </c>
      <c r="B973" s="52" t="s">
        <v>1060</v>
      </c>
      <c r="C973" s="66" t="s">
        <v>453</v>
      </c>
      <c r="D973" s="66" t="s">
        <v>447</v>
      </c>
    </row>
    <row r="974" spans="1:4">
      <c r="A974" s="52" t="s">
        <v>1058</v>
      </c>
      <c r="B974" s="52" t="s">
        <v>1061</v>
      </c>
      <c r="C974" s="66" t="s">
        <v>453</v>
      </c>
      <c r="D974" s="66" t="s">
        <v>447</v>
      </c>
    </row>
    <row r="975" spans="1:4">
      <c r="A975" s="52" t="s">
        <v>1058</v>
      </c>
      <c r="B975" s="52" t="s">
        <v>1062</v>
      </c>
      <c r="C975" s="66" t="s">
        <v>453</v>
      </c>
      <c r="D975" s="66" t="s">
        <v>447</v>
      </c>
    </row>
    <row r="976" spans="1:4">
      <c r="A976" s="52" t="s">
        <v>1058</v>
      </c>
      <c r="B976" s="52" t="s">
        <v>1063</v>
      </c>
      <c r="C976" s="66" t="s">
        <v>453</v>
      </c>
      <c r="D976" s="66" t="s">
        <v>447</v>
      </c>
    </row>
    <row r="977" spans="1:4">
      <c r="A977" s="52" t="s">
        <v>1058</v>
      </c>
      <c r="B977" s="52" t="s">
        <v>1064</v>
      </c>
      <c r="C977" s="66" t="s">
        <v>453</v>
      </c>
      <c r="D977" s="66" t="s">
        <v>447</v>
      </c>
    </row>
    <row r="978" spans="1:4">
      <c r="A978" s="52" t="s">
        <v>1065</v>
      </c>
      <c r="B978" s="52" t="s">
        <v>1066</v>
      </c>
      <c r="C978" s="66" t="s">
        <v>450</v>
      </c>
      <c r="D978" s="66" t="s">
        <v>447</v>
      </c>
    </row>
    <row r="979" spans="1:4">
      <c r="A979" s="52" t="s">
        <v>1065</v>
      </c>
      <c r="B979" s="52" t="s">
        <v>968</v>
      </c>
      <c r="C979" s="66" t="s">
        <v>450</v>
      </c>
      <c r="D979" s="66" t="s">
        <v>447</v>
      </c>
    </row>
    <row r="980" spans="1:4">
      <c r="A980" s="52" t="s">
        <v>1065</v>
      </c>
      <c r="B980" s="52" t="s">
        <v>1067</v>
      </c>
      <c r="C980" s="66" t="s">
        <v>450</v>
      </c>
      <c r="D980" s="66" t="s">
        <v>447</v>
      </c>
    </row>
    <row r="981" spans="1:4">
      <c r="A981" s="52" t="s">
        <v>1065</v>
      </c>
      <c r="B981" s="52" t="s">
        <v>1065</v>
      </c>
      <c r="C981" s="66" t="s">
        <v>450</v>
      </c>
      <c r="D981" s="66" t="s">
        <v>447</v>
      </c>
    </row>
    <row r="982" spans="1:4">
      <c r="A982" s="52" t="s">
        <v>1065</v>
      </c>
      <c r="B982" s="52" t="s">
        <v>815</v>
      </c>
      <c r="C982" s="66" t="s">
        <v>450</v>
      </c>
      <c r="D982" s="66" t="s">
        <v>447</v>
      </c>
    </row>
    <row r="983" spans="1:4">
      <c r="A983" s="52" t="s">
        <v>1068</v>
      </c>
      <c r="B983" s="52" t="s">
        <v>1069</v>
      </c>
      <c r="C983" s="66" t="s">
        <v>450</v>
      </c>
      <c r="D983" s="66" t="s">
        <v>447</v>
      </c>
    </row>
    <row r="984" spans="1:4">
      <c r="A984" s="52" t="s">
        <v>1068</v>
      </c>
      <c r="B984" s="52" t="s">
        <v>1068</v>
      </c>
      <c r="C984" s="66" t="s">
        <v>450</v>
      </c>
      <c r="D984" s="66" t="s">
        <v>447</v>
      </c>
    </row>
    <row r="985" spans="1:4">
      <c r="A985" s="52" t="s">
        <v>1070</v>
      </c>
      <c r="B985" s="52" t="s">
        <v>723</v>
      </c>
      <c r="C985" s="66" t="s">
        <v>450</v>
      </c>
      <c r="D985" s="66" t="s">
        <v>447</v>
      </c>
    </row>
    <row r="986" spans="1:4">
      <c r="A986" s="52" t="s">
        <v>1070</v>
      </c>
      <c r="B986" s="52" t="s">
        <v>723</v>
      </c>
      <c r="C986" s="66" t="s">
        <v>450</v>
      </c>
      <c r="D986" s="66" t="s">
        <v>447</v>
      </c>
    </row>
    <row r="987" spans="1:4">
      <c r="A987" s="52" t="s">
        <v>1070</v>
      </c>
      <c r="B987" s="52" t="s">
        <v>1071</v>
      </c>
      <c r="C987" s="66" t="s">
        <v>450</v>
      </c>
      <c r="D987" s="66" t="s">
        <v>447</v>
      </c>
    </row>
    <row r="988" spans="1:4">
      <c r="A988" s="52" t="s">
        <v>1070</v>
      </c>
      <c r="B988" s="52" t="s">
        <v>1071</v>
      </c>
      <c r="C988" s="66" t="s">
        <v>450</v>
      </c>
      <c r="D988" s="66" t="s">
        <v>447</v>
      </c>
    </row>
    <row r="989" spans="1:4">
      <c r="A989" s="52" t="s">
        <v>1070</v>
      </c>
      <c r="B989" s="52" t="s">
        <v>1070</v>
      </c>
      <c r="C989" s="66" t="s">
        <v>450</v>
      </c>
      <c r="D989" s="66" t="s">
        <v>447</v>
      </c>
    </row>
    <row r="990" spans="1:4">
      <c r="A990" s="52" t="s">
        <v>1070</v>
      </c>
      <c r="B990" s="52" t="s">
        <v>1070</v>
      </c>
      <c r="C990" s="66" t="s">
        <v>450</v>
      </c>
      <c r="D990" s="66" t="s">
        <v>447</v>
      </c>
    </row>
    <row r="991" spans="1:4">
      <c r="A991" s="52" t="s">
        <v>1070</v>
      </c>
      <c r="B991" s="52" t="s">
        <v>1070</v>
      </c>
      <c r="C991" s="66" t="s">
        <v>450</v>
      </c>
      <c r="D991" s="66" t="s">
        <v>447</v>
      </c>
    </row>
    <row r="992" spans="1:4">
      <c r="A992" s="52" t="s">
        <v>1072</v>
      </c>
      <c r="B992" s="52" t="s">
        <v>480</v>
      </c>
      <c r="C992" s="66" t="s">
        <v>138</v>
      </c>
      <c r="D992" s="66" t="s">
        <v>447</v>
      </c>
    </row>
    <row r="993" spans="1:4">
      <c r="A993" s="52" t="s">
        <v>1072</v>
      </c>
      <c r="B993" s="52" t="s">
        <v>481</v>
      </c>
      <c r="C993" s="66" t="s">
        <v>138</v>
      </c>
      <c r="D993" s="66" t="s">
        <v>447</v>
      </c>
    </row>
    <row r="994" spans="1:4">
      <c r="A994" s="52" t="s">
        <v>1072</v>
      </c>
      <c r="B994" s="52" t="s">
        <v>1073</v>
      </c>
      <c r="C994" s="66" t="s">
        <v>138</v>
      </c>
      <c r="D994" s="66" t="s">
        <v>447</v>
      </c>
    </row>
    <row r="995" spans="1:4">
      <c r="A995" s="52" t="s">
        <v>1072</v>
      </c>
      <c r="B995" s="52" t="s">
        <v>1074</v>
      </c>
      <c r="C995" s="66" t="s">
        <v>138</v>
      </c>
      <c r="D995" s="66" t="s">
        <v>447</v>
      </c>
    </row>
    <row r="996" spans="1:4">
      <c r="A996" s="52" t="s">
        <v>1072</v>
      </c>
      <c r="B996" s="52" t="s">
        <v>1075</v>
      </c>
      <c r="C996" s="66" t="s">
        <v>138</v>
      </c>
      <c r="D996" s="66" t="s">
        <v>447</v>
      </c>
    </row>
    <row r="997" spans="1:4">
      <c r="A997" s="52" t="s">
        <v>1072</v>
      </c>
      <c r="B997" s="52" t="s">
        <v>751</v>
      </c>
      <c r="C997" s="66" t="s">
        <v>138</v>
      </c>
      <c r="D997" s="66" t="s">
        <v>447</v>
      </c>
    </row>
    <row r="998" spans="1:4">
      <c r="A998" s="52" t="s">
        <v>1076</v>
      </c>
      <c r="B998" s="52" t="s">
        <v>517</v>
      </c>
      <c r="C998" s="66" t="s">
        <v>679</v>
      </c>
      <c r="D998" s="66" t="s">
        <v>447</v>
      </c>
    </row>
    <row r="999" spans="1:4">
      <c r="A999" s="52" t="s">
        <v>1077</v>
      </c>
      <c r="B999" s="52" t="s">
        <v>1078</v>
      </c>
      <c r="C999" s="66" t="s">
        <v>450</v>
      </c>
      <c r="D999" s="66" t="s">
        <v>447</v>
      </c>
    </row>
    <row r="1000" spans="1:4">
      <c r="A1000" s="52" t="s">
        <v>1077</v>
      </c>
      <c r="B1000" s="52" t="s">
        <v>1079</v>
      </c>
      <c r="C1000" s="66" t="s">
        <v>450</v>
      </c>
      <c r="D1000" s="66" t="s">
        <v>447</v>
      </c>
    </row>
    <row r="1001" spans="1:4">
      <c r="A1001" s="52" t="s">
        <v>1077</v>
      </c>
      <c r="B1001" s="52" t="s">
        <v>1080</v>
      </c>
      <c r="C1001" s="66" t="s">
        <v>450</v>
      </c>
      <c r="D1001" s="66" t="s">
        <v>447</v>
      </c>
    </row>
    <row r="1002" spans="1:4">
      <c r="A1002" s="52" t="s">
        <v>1077</v>
      </c>
      <c r="B1002" s="52" t="s">
        <v>1077</v>
      </c>
      <c r="C1002" s="66" t="s">
        <v>450</v>
      </c>
      <c r="D1002" s="66" t="s">
        <v>447</v>
      </c>
    </row>
    <row r="1003" spans="1:4">
      <c r="A1003" s="52" t="s">
        <v>1077</v>
      </c>
      <c r="B1003" s="52" t="s">
        <v>1081</v>
      </c>
      <c r="C1003" s="66" t="s">
        <v>450</v>
      </c>
      <c r="D1003" s="66" t="s">
        <v>447</v>
      </c>
    </row>
    <row r="1004" spans="1:4">
      <c r="A1004" s="52" t="s">
        <v>1077</v>
      </c>
      <c r="B1004" s="52" t="s">
        <v>1082</v>
      </c>
      <c r="C1004" s="66" t="s">
        <v>450</v>
      </c>
      <c r="D1004" s="66" t="s">
        <v>447</v>
      </c>
    </row>
    <row r="1005" spans="1:4">
      <c r="A1005" s="52" t="s">
        <v>1083</v>
      </c>
      <c r="B1005" s="52" t="s">
        <v>766</v>
      </c>
      <c r="C1005" s="66" t="s">
        <v>450</v>
      </c>
      <c r="D1005" s="66" t="s">
        <v>447</v>
      </c>
    </row>
    <row r="1006" spans="1:4">
      <c r="A1006" s="52" t="s">
        <v>1083</v>
      </c>
      <c r="B1006" s="52" t="s">
        <v>766</v>
      </c>
      <c r="C1006" s="66" t="s">
        <v>450</v>
      </c>
      <c r="D1006" s="66" t="s">
        <v>447</v>
      </c>
    </row>
    <row r="1007" spans="1:4">
      <c r="A1007" s="52" t="s">
        <v>1083</v>
      </c>
      <c r="B1007" s="52" t="s">
        <v>766</v>
      </c>
      <c r="C1007" s="66" t="s">
        <v>450</v>
      </c>
      <c r="D1007" s="66" t="s">
        <v>447</v>
      </c>
    </row>
    <row r="1008" spans="1:4">
      <c r="A1008" s="52" t="s">
        <v>1084</v>
      </c>
      <c r="B1008" s="52" t="s">
        <v>472</v>
      </c>
      <c r="C1008" s="66" t="s">
        <v>450</v>
      </c>
      <c r="D1008" s="66" t="s">
        <v>447</v>
      </c>
    </row>
    <row r="1009" spans="1:4">
      <c r="A1009" s="52" t="s">
        <v>1084</v>
      </c>
      <c r="B1009" s="52" t="s">
        <v>472</v>
      </c>
      <c r="C1009" s="66" t="s">
        <v>450</v>
      </c>
      <c r="D1009" s="66" t="s">
        <v>447</v>
      </c>
    </row>
    <row r="1010" spans="1:4">
      <c r="A1010" s="52" t="s">
        <v>1084</v>
      </c>
      <c r="B1010" s="52" t="s">
        <v>472</v>
      </c>
      <c r="C1010" s="66" t="s">
        <v>450</v>
      </c>
      <c r="D1010" s="66" t="s">
        <v>447</v>
      </c>
    </row>
  </sheetData>
  <sortState xmlns:xlrd2="http://schemas.microsoft.com/office/spreadsheetml/2017/richdata2" ref="A5:D18">
    <sortCondition ref="D5:D18"/>
  </sortState>
  <mergeCells count="3">
    <mergeCell ref="A3:D3"/>
    <mergeCell ref="A1:D1"/>
    <mergeCell ref="A2:D2"/>
  </mergeCells>
  <printOptions horizontalCentered="1"/>
  <pageMargins left="0.7" right="0.7" top="0.75" bottom="0.75" header="0.3" footer="0.3"/>
  <pageSetup scale="49" fitToHeight="0" orientation="portrait" r:id="rId1"/>
  <headerFooter>
    <oddFooter>&amp;CPage &amp;P of &amp;N&amp;R&amp;F,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8327D-B105-4041-9955-03289FDBA759}">
  <sheetPr>
    <pageSetUpPr fitToPage="1"/>
  </sheetPr>
  <dimension ref="A1:B10"/>
  <sheetViews>
    <sheetView workbookViewId="0">
      <selection activeCell="A34" sqref="A34:B34"/>
    </sheetView>
  </sheetViews>
  <sheetFormatPr defaultColWidth="9.109375" defaultRowHeight="15.6"/>
  <cols>
    <col min="1" max="1" width="56" style="16" customWidth="1"/>
    <col min="2" max="2" width="27" style="16" customWidth="1"/>
    <col min="3" max="16384" width="9.109375" style="16"/>
  </cols>
  <sheetData>
    <row r="1" spans="1:2">
      <c r="A1" s="163" t="str">
        <f>TOC!A2</f>
        <v>Public Safety Power Shutoff Post-Event Report: December 9 – December 11, 2024</v>
      </c>
      <c r="B1" s="163"/>
    </row>
    <row r="2" spans="1:2">
      <c r="A2" s="163" t="s">
        <v>16</v>
      </c>
      <c r="B2" s="163"/>
    </row>
    <row r="3" spans="1:2">
      <c r="A3" s="169" t="s">
        <v>1085</v>
      </c>
      <c r="B3" s="169"/>
    </row>
    <row r="4" spans="1:2">
      <c r="A4" s="22" t="s">
        <v>1086</v>
      </c>
      <c r="B4" s="22" t="s">
        <v>1087</v>
      </c>
    </row>
    <row r="5" spans="1:2">
      <c r="A5" s="48" t="s">
        <v>1088</v>
      </c>
      <c r="B5" s="46">
        <v>2</v>
      </c>
    </row>
    <row r="6" spans="1:2">
      <c r="A6" s="48" t="s">
        <v>1089</v>
      </c>
      <c r="B6" s="46">
        <v>79</v>
      </c>
    </row>
    <row r="7" spans="1:2">
      <c r="A7" s="48" t="s">
        <v>1090</v>
      </c>
      <c r="B7" s="49">
        <v>25</v>
      </c>
    </row>
    <row r="8" spans="1:2">
      <c r="A8" s="50" t="s">
        <v>1091</v>
      </c>
      <c r="B8" s="46">
        <v>27</v>
      </c>
    </row>
    <row r="9" spans="1:2">
      <c r="A9" s="50" t="s">
        <v>1092</v>
      </c>
      <c r="B9" s="46">
        <v>0</v>
      </c>
    </row>
    <row r="10" spans="1:2">
      <c r="A10" s="52" t="s">
        <v>1093</v>
      </c>
      <c r="B10" s="51">
        <v>410</v>
      </c>
    </row>
  </sheetData>
  <mergeCells count="3">
    <mergeCell ref="A1:B1"/>
    <mergeCell ref="A3:B3"/>
    <mergeCell ref="A2:B2"/>
  </mergeCells>
  <printOptions horizontalCentered="1"/>
  <pageMargins left="0.7" right="0.7" top="0.75" bottom="0.75" header="0.3" footer="0.3"/>
  <pageSetup orientation="landscape" r:id="rId1"/>
  <headerFooter>
    <oddFooter>&amp;CPage &amp;P of &amp;N&amp;R&amp;F,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73528-CAE5-418F-BBEB-B6B45977C76B}">
  <sheetPr>
    <pageSetUpPr fitToPage="1"/>
  </sheetPr>
  <dimension ref="A1:F23"/>
  <sheetViews>
    <sheetView zoomScaleNormal="100" workbookViewId="0">
      <selection activeCell="A34" sqref="A34:B34"/>
    </sheetView>
  </sheetViews>
  <sheetFormatPr defaultColWidth="38.109375" defaultRowHeight="15.6"/>
  <cols>
    <col min="1" max="1" width="25.33203125" style="16" bestFit="1" customWidth="1"/>
    <col min="2" max="2" width="12.6640625" style="16" bestFit="1" customWidth="1"/>
    <col min="3" max="3" width="14.88671875" style="16" bestFit="1" customWidth="1"/>
    <col min="4" max="4" width="12.5546875" style="16" bestFit="1" customWidth="1"/>
    <col min="5" max="5" width="26.5546875" style="16" customWidth="1"/>
    <col min="6" max="6" width="26.88671875" style="16" customWidth="1"/>
    <col min="7" max="16384" width="38.109375" style="16"/>
  </cols>
  <sheetData>
    <row r="1" spans="1:6">
      <c r="A1" s="163" t="str">
        <f>TOC!A2</f>
        <v>Public Safety Power Shutoff Post-Event Report: December 9 – December 11, 2024</v>
      </c>
      <c r="B1" s="163"/>
      <c r="C1" s="163"/>
      <c r="D1" s="163"/>
      <c r="E1" s="163"/>
      <c r="F1" s="163"/>
    </row>
    <row r="2" spans="1:6">
      <c r="A2" s="163" t="s">
        <v>16</v>
      </c>
      <c r="B2" s="163"/>
      <c r="C2" s="163"/>
      <c r="D2" s="163"/>
      <c r="E2" s="163"/>
      <c r="F2" s="163"/>
    </row>
    <row r="3" spans="1:6">
      <c r="A3" s="169" t="s">
        <v>1094</v>
      </c>
      <c r="B3" s="169"/>
      <c r="C3" s="169"/>
      <c r="D3" s="169"/>
      <c r="E3" s="169"/>
      <c r="F3" s="169"/>
    </row>
    <row r="4" spans="1:6" ht="46.8">
      <c r="A4" s="22" t="s">
        <v>1095</v>
      </c>
      <c r="B4" s="12" t="s">
        <v>1096</v>
      </c>
      <c r="C4" s="12" t="s">
        <v>1097</v>
      </c>
      <c r="D4" s="12" t="s">
        <v>1098</v>
      </c>
      <c r="E4" s="22" t="s">
        <v>1099</v>
      </c>
      <c r="F4" s="22" t="s">
        <v>1100</v>
      </c>
    </row>
    <row r="5" spans="1:6" ht="42">
      <c r="A5" s="103" t="s">
        <v>1101</v>
      </c>
      <c r="B5" s="106">
        <v>1</v>
      </c>
      <c r="C5" s="107" t="s">
        <v>1102</v>
      </c>
      <c r="D5" s="107" t="s">
        <v>1103</v>
      </c>
      <c r="E5" s="106" t="s">
        <v>1104</v>
      </c>
      <c r="F5" s="105" t="s">
        <v>1105</v>
      </c>
    </row>
    <row r="6" spans="1:6" ht="42">
      <c r="A6" s="104" t="s">
        <v>1106</v>
      </c>
      <c r="B6" s="107">
        <v>1</v>
      </c>
      <c r="C6" s="107" t="s">
        <v>1102</v>
      </c>
      <c r="D6" s="106" t="s">
        <v>1103</v>
      </c>
      <c r="E6" s="106" t="s">
        <v>1104</v>
      </c>
      <c r="F6" s="105" t="s">
        <v>1107</v>
      </c>
    </row>
    <row r="7" spans="1:6" ht="69.599999999999994">
      <c r="A7" s="103" t="s">
        <v>1108</v>
      </c>
      <c r="B7" s="107">
        <v>1</v>
      </c>
      <c r="C7" s="107" t="s">
        <v>1102</v>
      </c>
      <c r="D7" s="107" t="s">
        <v>1103</v>
      </c>
      <c r="E7" s="106" t="s">
        <v>1104</v>
      </c>
      <c r="F7" s="105" t="s">
        <v>1109</v>
      </c>
    </row>
    <row r="8" spans="1:6" ht="55.8">
      <c r="A8" s="103" t="s">
        <v>1110</v>
      </c>
      <c r="B8" s="107">
        <v>1</v>
      </c>
      <c r="C8" s="107" t="s">
        <v>1102</v>
      </c>
      <c r="D8" s="107" t="s">
        <v>1103</v>
      </c>
      <c r="E8" s="106" t="s">
        <v>1104</v>
      </c>
      <c r="F8" s="105" t="s">
        <v>1111</v>
      </c>
    </row>
    <row r="9" spans="1:6" ht="42">
      <c r="A9" s="103" t="s">
        <v>1112</v>
      </c>
      <c r="B9" s="106">
        <v>1</v>
      </c>
      <c r="C9" s="107" t="s">
        <v>1102</v>
      </c>
      <c r="D9" s="107" t="s">
        <v>1103</v>
      </c>
      <c r="E9" s="106" t="s">
        <v>1104</v>
      </c>
      <c r="F9" s="105" t="s">
        <v>1113</v>
      </c>
    </row>
    <row r="10" spans="1:6" ht="42">
      <c r="A10" s="103" t="s">
        <v>1114</v>
      </c>
      <c r="B10" s="106">
        <v>1</v>
      </c>
      <c r="C10" s="107" t="s">
        <v>1102</v>
      </c>
      <c r="D10" s="107" t="s">
        <v>1115</v>
      </c>
      <c r="E10" s="106" t="s">
        <v>1104</v>
      </c>
      <c r="F10" s="105" t="s">
        <v>1116</v>
      </c>
    </row>
    <row r="11" spans="1:6" ht="42">
      <c r="A11" s="103" t="s">
        <v>1117</v>
      </c>
      <c r="B11" s="106">
        <v>1</v>
      </c>
      <c r="C11" s="107" t="s">
        <v>1102</v>
      </c>
      <c r="D11" s="107" t="s">
        <v>1103</v>
      </c>
      <c r="E11" s="106" t="s">
        <v>1104</v>
      </c>
      <c r="F11" s="105" t="s">
        <v>1118</v>
      </c>
    </row>
    <row r="12" spans="1:6" ht="42">
      <c r="A12" s="103" t="s">
        <v>1119</v>
      </c>
      <c r="B12" s="106">
        <v>1</v>
      </c>
      <c r="C12" s="107" t="s">
        <v>1102</v>
      </c>
      <c r="D12" s="107" t="s">
        <v>1103</v>
      </c>
      <c r="E12" s="106" t="s">
        <v>1104</v>
      </c>
      <c r="F12" s="105" t="s">
        <v>1120</v>
      </c>
    </row>
    <row r="13" spans="1:6" ht="42">
      <c r="A13" s="103" t="s">
        <v>1121</v>
      </c>
      <c r="B13" s="106">
        <v>1</v>
      </c>
      <c r="C13" s="107" t="s">
        <v>1102</v>
      </c>
      <c r="D13" s="107" t="s">
        <v>1103</v>
      </c>
      <c r="E13" s="106" t="s">
        <v>1104</v>
      </c>
      <c r="F13" s="105" t="s">
        <v>1122</v>
      </c>
    </row>
    <row r="14" spans="1:6" ht="42">
      <c r="A14" s="103" t="s">
        <v>1123</v>
      </c>
      <c r="B14" s="106">
        <v>1</v>
      </c>
      <c r="C14" s="107" t="s">
        <v>1102</v>
      </c>
      <c r="D14" s="107" t="s">
        <v>1124</v>
      </c>
      <c r="E14" s="106" t="s">
        <v>1104</v>
      </c>
      <c r="F14" s="105" t="s">
        <v>1125</v>
      </c>
    </row>
    <row r="15" spans="1:6" ht="42">
      <c r="A15" s="103" t="s">
        <v>1126</v>
      </c>
      <c r="B15" s="106">
        <v>1</v>
      </c>
      <c r="C15" s="107" t="s">
        <v>1127</v>
      </c>
      <c r="D15" s="107" t="s">
        <v>1128</v>
      </c>
      <c r="E15" s="106" t="s">
        <v>1129</v>
      </c>
      <c r="F15" s="105" t="s">
        <v>1130</v>
      </c>
    </row>
    <row r="16" spans="1:6" ht="55.8">
      <c r="A16" s="103" t="s">
        <v>1131</v>
      </c>
      <c r="B16" s="106">
        <v>3</v>
      </c>
      <c r="C16" s="107" t="s">
        <v>1102</v>
      </c>
      <c r="D16" s="107" t="s">
        <v>1132</v>
      </c>
      <c r="E16" s="106" t="s">
        <v>1104</v>
      </c>
      <c r="F16" s="105" t="s">
        <v>1133</v>
      </c>
    </row>
    <row r="17" spans="1:6" ht="42">
      <c r="A17" s="103" t="s">
        <v>1134</v>
      </c>
      <c r="B17" s="106">
        <v>2</v>
      </c>
      <c r="C17" s="107" t="s">
        <v>1102</v>
      </c>
      <c r="D17" s="107" t="s">
        <v>1135</v>
      </c>
      <c r="E17" s="106" t="s">
        <v>1104</v>
      </c>
      <c r="F17" s="105" t="s">
        <v>1136</v>
      </c>
    </row>
    <row r="18" spans="1:6" ht="42">
      <c r="A18" s="103" t="s">
        <v>1137</v>
      </c>
      <c r="B18" s="106">
        <v>3</v>
      </c>
      <c r="C18" s="107" t="s">
        <v>1102</v>
      </c>
      <c r="D18" s="107" t="s">
        <v>1132</v>
      </c>
      <c r="E18" s="106" t="s">
        <v>1104</v>
      </c>
      <c r="F18" s="105" t="s">
        <v>1138</v>
      </c>
    </row>
    <row r="19" spans="1:6" ht="46.2" customHeight="1">
      <c r="A19" s="103" t="s">
        <v>1139</v>
      </c>
      <c r="B19" s="106">
        <v>1</v>
      </c>
      <c r="C19" s="107" t="s">
        <v>1102</v>
      </c>
      <c r="D19" s="107" t="s">
        <v>1103</v>
      </c>
      <c r="E19" s="106" t="s">
        <v>1104</v>
      </c>
      <c r="F19" s="105" t="s">
        <v>1140</v>
      </c>
    </row>
    <row r="20" spans="1:6" ht="42">
      <c r="A20" s="103" t="s">
        <v>1141</v>
      </c>
      <c r="B20" s="106">
        <v>1</v>
      </c>
      <c r="C20" s="107" t="s">
        <v>1102</v>
      </c>
      <c r="D20" s="107" t="s">
        <v>1103</v>
      </c>
      <c r="E20" s="106" t="s">
        <v>1104</v>
      </c>
      <c r="F20" s="105" t="s">
        <v>1142</v>
      </c>
    </row>
    <row r="21" spans="1:6" ht="42">
      <c r="A21" s="103" t="s">
        <v>1143</v>
      </c>
      <c r="B21" s="106">
        <v>1</v>
      </c>
      <c r="C21" s="107" t="s">
        <v>1102</v>
      </c>
      <c r="D21" s="107" t="s">
        <v>1144</v>
      </c>
      <c r="E21" s="106" t="s">
        <v>1104</v>
      </c>
      <c r="F21" s="105" t="s">
        <v>1145</v>
      </c>
    </row>
    <row r="22" spans="1:6" ht="42">
      <c r="A22" s="103" t="s">
        <v>1146</v>
      </c>
      <c r="B22" s="106">
        <v>1</v>
      </c>
      <c r="C22" s="107" t="s">
        <v>1102</v>
      </c>
      <c r="D22" s="107" t="s">
        <v>1103</v>
      </c>
      <c r="E22" s="106" t="s">
        <v>1104</v>
      </c>
      <c r="F22" s="105" t="s">
        <v>1147</v>
      </c>
    </row>
    <row r="23" spans="1:6" ht="34.200000000000003" customHeight="1">
      <c r="A23" s="103" t="s">
        <v>1148</v>
      </c>
      <c r="B23" s="106">
        <v>1</v>
      </c>
      <c r="C23" s="107" t="s">
        <v>1102</v>
      </c>
      <c r="D23" s="107" t="s">
        <v>1149</v>
      </c>
      <c r="E23" s="106" t="s">
        <v>1104</v>
      </c>
      <c r="F23" s="105" t="s">
        <v>1150</v>
      </c>
    </row>
  </sheetData>
  <mergeCells count="3">
    <mergeCell ref="A1:F1"/>
    <mergeCell ref="A3:F3"/>
    <mergeCell ref="A2:F2"/>
  </mergeCells>
  <printOptions horizontalCentered="1"/>
  <pageMargins left="0.7" right="0.7" top="0.75" bottom="0.75" header="0.3" footer="0.3"/>
  <pageSetup scale="52" orientation="landscape" r:id="rId1"/>
  <headerFooter>
    <oddFooter>&amp;CPage &amp;P of &amp;N&amp;R&amp;F,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36</vt:i4>
      </vt:variant>
    </vt:vector>
  </HeadingPairs>
  <TitlesOfParts>
    <vt:vector size="62" baseType="lpstr">
      <vt:lpstr>TOC</vt:lpstr>
      <vt:lpstr>Table 2_Amended</vt:lpstr>
      <vt:lpstr>Table 3_Amended</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Appendix 1</vt:lpstr>
      <vt:lpstr>Appendix 2</vt:lpstr>
      <vt:lpstr>Appendix 2 (2)</vt:lpstr>
      <vt:lpstr>Appendix 3</vt:lpstr>
      <vt:lpstr>Appendix 4</vt:lpstr>
      <vt:lpstr>'Appendix 3'!_ftn1</vt:lpstr>
      <vt:lpstr>'Appendix 4'!_ftn1</vt:lpstr>
      <vt:lpstr>'Appendix 3'!_ftnref1</vt:lpstr>
      <vt:lpstr>'Appendix 4'!_ftnref1</vt:lpstr>
      <vt:lpstr>'Appendix 1'!Print_Area</vt:lpstr>
      <vt:lpstr>'Appendix 2'!Print_Area</vt:lpstr>
      <vt:lpstr>'Appendix 2 (2)'!Print_Area</vt:lpstr>
      <vt:lpstr>'Appendix 3'!Print_Area</vt:lpstr>
      <vt:lpstr>'Appendix 4'!Print_Area</vt:lpstr>
      <vt:lpstr>'Table 10'!Print_Area</vt:lpstr>
      <vt:lpstr>'Table 11'!Print_Area</vt:lpstr>
      <vt:lpstr>'Table 12'!Print_Area</vt:lpstr>
      <vt:lpstr>'Table 13'!Print_Area</vt:lpstr>
      <vt:lpstr>'Table 14'!Print_Area</vt:lpstr>
      <vt:lpstr>'Table 15'!Print_Area</vt:lpstr>
      <vt:lpstr>'Table 16'!Print_Area</vt:lpstr>
      <vt:lpstr>'Table 17'!Print_Area</vt:lpstr>
      <vt:lpstr>'Table 18'!Print_Area</vt:lpstr>
      <vt:lpstr>'Table 19'!Print_Area</vt:lpstr>
      <vt:lpstr>'Table 2_Amended'!Print_Area</vt:lpstr>
      <vt:lpstr>'Table 20'!Print_Area</vt:lpstr>
      <vt:lpstr>'Table 3_Amended'!Print_Area</vt:lpstr>
      <vt:lpstr>'Table 4'!Print_Area</vt:lpstr>
      <vt:lpstr>'Table 5'!Print_Area</vt:lpstr>
      <vt:lpstr>'Table 6'!Print_Area</vt:lpstr>
      <vt:lpstr>'Table 7'!Print_Area</vt:lpstr>
      <vt:lpstr>'Table 8'!Print_Area</vt:lpstr>
      <vt:lpstr>'Table 9'!Print_Area</vt:lpstr>
      <vt:lpstr>TOC!Print_Area</vt:lpstr>
      <vt:lpstr>'Appendix 2'!Print_Titles</vt:lpstr>
      <vt:lpstr>'Appendix 3'!Print_Titles</vt:lpstr>
      <vt:lpstr>'Table 3_Amended'!Print_Titles</vt:lpstr>
      <vt:lpstr>'Table 4'!Print_Titles</vt:lpstr>
      <vt:lpstr>'Table 5'!Print_Titles</vt:lpstr>
      <vt:lpstr>'Table 6'!Print_Titles</vt:lpstr>
      <vt:lpstr>'Table 7'!Print_Titles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Bourbois, Kristopher</cp:lastModifiedBy>
  <cp:revision>1</cp:revision>
  <dcterms:created xsi:type="dcterms:W3CDTF">2021-12-10T00:05:19Z</dcterms:created>
  <dcterms:modified xsi:type="dcterms:W3CDTF">2025-04-17T19:38:28Z</dcterms:modified>
  <cp:category/>
  <cp:contentStatus/>
</cp:coreProperties>
</file>